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045" activeTab="0"/>
  </bookViews>
  <sheets>
    <sheet name="空白表" sheetId="1" r:id="rId1"/>
    <sheet name="範例1" sheetId="2" r:id="rId2"/>
  </sheets>
  <definedNames/>
  <calcPr fullCalcOnLoad="1"/>
</workbook>
</file>

<file path=xl/sharedStrings.xml><?xml version="1.0" encoding="utf-8"?>
<sst xmlns="http://schemas.openxmlformats.org/spreadsheetml/2006/main" count="112" uniqueCount="54">
  <si>
    <t>班級數</t>
  </si>
  <si>
    <t>授課節數</t>
  </si>
  <si>
    <t>低年級</t>
  </si>
  <si>
    <t>中年級</t>
  </si>
  <si>
    <t>高年級</t>
  </si>
  <si>
    <t>總節數</t>
  </si>
  <si>
    <t>校務減課</t>
  </si>
  <si>
    <t>校名：嘉義縣○○鄉○○國民小學</t>
  </si>
  <si>
    <t>每週學校課程授課總節數(A)：</t>
  </si>
  <si>
    <t>普通班</t>
  </si>
  <si>
    <t>備註（說明）</t>
  </si>
  <si>
    <t>教師數</t>
  </si>
  <si>
    <t>導師</t>
  </si>
  <si>
    <t>科任</t>
  </si>
  <si>
    <t>組長</t>
  </si>
  <si>
    <t>主任</t>
  </si>
  <si>
    <t>導師兼組長</t>
  </si>
  <si>
    <t>網管教師減課</t>
  </si>
  <si>
    <t>兼辦午餐減課</t>
  </si>
  <si>
    <t>此格不必填</t>
  </si>
  <si>
    <t>編制內
教師數</t>
  </si>
  <si>
    <t>特教班</t>
  </si>
  <si>
    <t>編制內
特教教師</t>
  </si>
  <si>
    <t>合計
教師數</t>
  </si>
  <si>
    <t>班級數
及教師數</t>
  </si>
  <si>
    <t>教師每週授課不足節數（C=A－B）：</t>
  </si>
  <si>
    <t>減課節數依學校類型可不減課</t>
  </si>
  <si>
    <t>限普通班（不含特殊教師）
含編制外代理教師</t>
  </si>
  <si>
    <r>
      <t>全校學生人數(</t>
    </r>
    <r>
      <rPr>
        <sz val="12"/>
        <rFont val="新細明體"/>
        <family val="1"/>
      </rPr>
      <t>105學年度)</t>
    </r>
  </si>
  <si>
    <t>全校教師依授課標準每週授課總節數(B)：</t>
  </si>
  <si>
    <t>承辦人：</t>
  </si>
  <si>
    <t>以下請學校擇一方案   □(一)   □(二)   □(三)</t>
  </si>
  <si>
    <r>
      <rPr>
        <sz val="14"/>
        <rFont val="新細明體"/>
        <family val="1"/>
      </rPr>
      <t>(一)</t>
    </r>
    <r>
      <rPr>
        <sz val="12"/>
        <rFont val="新細明體"/>
        <family val="1"/>
      </rPr>
      <t>50人以下實施混齡合班上課減授課節數</t>
    </r>
  </si>
  <si>
    <t>科任可減6節；兼行政減2節；護士幹事兼0節</t>
  </si>
  <si>
    <t>注意B19務必與E4相同(請看電腦Excel表行列位置)</t>
  </si>
  <si>
    <t>注意B19務必與E4相同(請看電腦Excel表行列位置)</t>
  </si>
  <si>
    <t>意見欄:</t>
  </si>
  <si>
    <t>普通班合理員額編制
編制外代理教師增加人數</t>
  </si>
  <si>
    <r>
      <t>嘉義縣105學年度國小合理編制員額經費補助授課節數試算調查表</t>
    </r>
    <r>
      <rPr>
        <sz val="14"/>
        <color indexed="10"/>
        <rFont val="新細明體"/>
        <family val="1"/>
      </rPr>
      <t>(範例)</t>
    </r>
  </si>
  <si>
    <t>網管減課2節；設有資訊組長者0節</t>
  </si>
  <si>
    <t>教育部補助普通班員額編制教師數每人回兼1節</t>
  </si>
  <si>
    <t>外聘兼代課及教學工作人員
及內聘兼課教師(超鐘點)
合計 20   節</t>
  </si>
  <si>
    <r>
      <rPr>
        <sz val="14"/>
        <rFont val="新細明體"/>
        <family val="1"/>
      </rPr>
      <t>(三</t>
    </r>
    <r>
      <rPr>
        <sz val="10"/>
        <rFont val="新細明體"/>
        <family val="1"/>
      </rPr>
      <t>)</t>
    </r>
    <r>
      <rPr>
        <sz val="11"/>
        <rFont val="新細明體"/>
        <family val="1"/>
      </rPr>
      <t>51人或六班以上控管編制內教師1人授課節數
       (以核增1人編餘缺減編制外代理教師1人)</t>
    </r>
  </si>
  <si>
    <t>專任輔導老師每週授課節數</t>
  </si>
  <si>
    <t>特教組長每週減課授課節數</t>
  </si>
  <si>
    <t>未設編制員額之學校請填0</t>
  </si>
  <si>
    <t>以編制內9人加編制外2人加9節鐘點費不足混齡教學</t>
  </si>
  <si>
    <t>以編制內10人加編制外2人加10節鐘點費</t>
  </si>
  <si>
    <r>
      <rPr>
        <sz val="14"/>
        <rFont val="新細明體"/>
        <family val="1"/>
      </rPr>
      <t>(二)</t>
    </r>
    <r>
      <rPr>
        <sz val="12"/>
        <rFont val="新細明體"/>
        <family val="1"/>
      </rPr>
      <t>51人以上六班不控管編制內教師合理員     額編制數與回兼節數補助授課</t>
    </r>
  </si>
  <si>
    <t xml:space="preserve">        教務主任：</t>
  </si>
  <si>
    <t xml:space="preserve">    校長：</t>
  </si>
  <si>
    <r>
      <t xml:space="preserve">以下請學校擇一方案   </t>
    </r>
    <r>
      <rPr>
        <b/>
        <sz val="14"/>
        <rFont val="Wingdings"/>
        <family val="0"/>
      </rPr>
      <t>þ</t>
    </r>
    <r>
      <rPr>
        <b/>
        <sz val="14"/>
        <rFont val="新細明體"/>
        <family val="1"/>
      </rPr>
      <t>(一)   □(二)   □(三)</t>
    </r>
  </si>
  <si>
    <t>本調查表請於105年6月15日(星期三)上午9時至下午3時前親送本縣柳林國小審查。</t>
  </si>
  <si>
    <t>嘉義縣105學年度國小合理編制員額經費補助授課節數試算調查表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</si>
</sst>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4"/>
      <color indexed="10"/>
      <name val="新細明體"/>
      <family val="1"/>
    </font>
    <font>
      <b/>
      <sz val="10"/>
      <name val="新細明體"/>
      <family val="1"/>
    </font>
    <font>
      <b/>
      <sz val="14"/>
      <name val="Wingdings"/>
      <family val="0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sz val="9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FF72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10" borderId="10" xfId="0" applyFill="1" applyBorder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6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tabSelected="1" zoomScale="115" zoomScaleNormal="115" zoomScalePageLayoutView="0" workbookViewId="0" topLeftCell="A1">
      <selection activeCell="I11" sqref="I11"/>
    </sheetView>
  </sheetViews>
  <sheetFormatPr defaultColWidth="9.00390625" defaultRowHeight="16.5"/>
  <cols>
    <col min="1" max="1" width="11.75390625" style="0" customWidth="1"/>
    <col min="2" max="2" width="7.25390625" style="0" customWidth="1"/>
    <col min="3" max="3" width="9.625" style="0" customWidth="1"/>
    <col min="4" max="4" width="15.50390625" style="0" customWidth="1"/>
    <col min="5" max="5" width="9.50390625" style="0" customWidth="1"/>
    <col min="6" max="6" width="33.875" style="0" customWidth="1"/>
  </cols>
  <sheetData>
    <row r="1" spans="1:6" ht="25.5" customHeight="1">
      <c r="A1" s="40" t="s">
        <v>53</v>
      </c>
      <c r="B1" s="40"/>
      <c r="C1" s="40"/>
      <c r="D1" s="40"/>
      <c r="E1" s="40"/>
      <c r="F1" s="40"/>
    </row>
    <row r="2" spans="1:6" ht="24" customHeight="1">
      <c r="A2" s="41" t="s">
        <v>7</v>
      </c>
      <c r="B2" s="41"/>
      <c r="C2" s="41"/>
      <c r="D2" s="41"/>
      <c r="E2" s="41"/>
      <c r="F2" s="41"/>
    </row>
    <row r="3" spans="1:6" ht="36" customHeight="1">
      <c r="A3" s="43" t="s">
        <v>24</v>
      </c>
      <c r="B3" s="29" t="s">
        <v>9</v>
      </c>
      <c r="C3" s="25" t="s">
        <v>20</v>
      </c>
      <c r="D3" s="26" t="s">
        <v>37</v>
      </c>
      <c r="E3" s="30" t="s">
        <v>23</v>
      </c>
      <c r="F3" s="12" t="s">
        <v>28</v>
      </c>
    </row>
    <row r="4" spans="1:6" ht="21.75" customHeight="1">
      <c r="A4" s="44"/>
      <c r="B4" s="14">
        <v>0</v>
      </c>
      <c r="C4" s="11">
        <v>0</v>
      </c>
      <c r="D4" s="13">
        <v>0</v>
      </c>
      <c r="E4" s="23">
        <f>C4+D4</f>
        <v>0</v>
      </c>
      <c r="F4" s="2">
        <v>0</v>
      </c>
    </row>
    <row r="5" spans="1:6" ht="24" customHeight="1">
      <c r="A5" s="44"/>
      <c r="B5" s="27" t="s">
        <v>21</v>
      </c>
      <c r="C5" s="26" t="s">
        <v>22</v>
      </c>
      <c r="D5" s="13"/>
      <c r="E5" s="13"/>
      <c r="F5" s="13"/>
    </row>
    <row r="6" spans="1:6" ht="18" customHeight="1">
      <c r="A6" s="44"/>
      <c r="B6" s="12">
        <v>0</v>
      </c>
      <c r="C6" s="11">
        <v>0</v>
      </c>
      <c r="D6" s="13"/>
      <c r="E6" s="13"/>
      <c r="F6" s="13"/>
    </row>
    <row r="7" spans="1:6" ht="25.5" customHeight="1">
      <c r="A7" s="42" t="s">
        <v>8</v>
      </c>
      <c r="B7" s="42"/>
      <c r="C7" s="42"/>
      <c r="D7" s="42"/>
      <c r="E7" s="16">
        <f>D9+D10+D11</f>
        <v>0</v>
      </c>
      <c r="F7" s="2" t="s">
        <v>10</v>
      </c>
    </row>
    <row r="8" spans="1:6" ht="17.25" customHeight="1">
      <c r="A8" s="1"/>
      <c r="B8" s="2" t="s">
        <v>0</v>
      </c>
      <c r="C8" s="2" t="s">
        <v>1</v>
      </c>
      <c r="D8" s="7" t="s">
        <v>5</v>
      </c>
      <c r="E8" s="4"/>
      <c r="F8" s="1"/>
    </row>
    <row r="9" spans="1:6" ht="18" customHeight="1">
      <c r="A9" s="2" t="s">
        <v>2</v>
      </c>
      <c r="B9" s="2">
        <v>0</v>
      </c>
      <c r="C9" s="2">
        <v>23</v>
      </c>
      <c r="D9" s="3">
        <f>B9*C9</f>
        <v>0</v>
      </c>
      <c r="E9" s="4"/>
      <c r="F9" s="1"/>
    </row>
    <row r="10" spans="1:6" ht="18" customHeight="1">
      <c r="A10" s="2" t="s">
        <v>3</v>
      </c>
      <c r="B10" s="2">
        <v>0</v>
      </c>
      <c r="C10" s="2">
        <v>31</v>
      </c>
      <c r="D10" s="3">
        <f>B10*C10</f>
        <v>0</v>
      </c>
      <c r="E10" s="4"/>
      <c r="F10" s="1"/>
    </row>
    <row r="11" spans="1:6" ht="16.5" customHeight="1">
      <c r="A11" s="2" t="s">
        <v>4</v>
      </c>
      <c r="B11" s="2">
        <v>0</v>
      </c>
      <c r="C11" s="2">
        <v>32</v>
      </c>
      <c r="D11" s="3">
        <f>B11*C11</f>
        <v>0</v>
      </c>
      <c r="E11" s="4"/>
      <c r="F11" s="1"/>
    </row>
    <row r="12" spans="1:6" ht="23.25" customHeight="1">
      <c r="A12" s="42" t="s">
        <v>29</v>
      </c>
      <c r="B12" s="42"/>
      <c r="C12" s="42"/>
      <c r="D12" s="42"/>
      <c r="E12" s="16">
        <f>D19-D20-D21-D22</f>
        <v>0</v>
      </c>
      <c r="F12" s="1"/>
    </row>
    <row r="13" spans="1:6" ht="17.25" customHeight="1">
      <c r="A13" s="1"/>
      <c r="B13" s="1" t="s">
        <v>11</v>
      </c>
      <c r="C13" s="1" t="s">
        <v>1</v>
      </c>
      <c r="D13" s="7" t="s">
        <v>5</v>
      </c>
      <c r="E13" s="4"/>
      <c r="F13" s="34" t="s">
        <v>27</v>
      </c>
    </row>
    <row r="14" spans="1:6" ht="16.5">
      <c r="A14" s="2" t="s">
        <v>12</v>
      </c>
      <c r="B14" s="2">
        <v>0</v>
      </c>
      <c r="C14" s="19">
        <v>16</v>
      </c>
      <c r="D14" s="6">
        <f>B14*C14</f>
        <v>0</v>
      </c>
      <c r="E14" s="5"/>
      <c r="F14" s="35"/>
    </row>
    <row r="15" spans="1:6" ht="16.5">
      <c r="A15" s="2" t="s">
        <v>13</v>
      </c>
      <c r="B15" s="2">
        <v>0</v>
      </c>
      <c r="C15" s="19">
        <v>20</v>
      </c>
      <c r="D15" s="6">
        <f>B15*C15</f>
        <v>0</v>
      </c>
      <c r="E15" s="5"/>
      <c r="F15" s="35"/>
    </row>
    <row r="16" spans="1:6" ht="16.5">
      <c r="A16" s="2" t="s">
        <v>14</v>
      </c>
      <c r="B16" s="2">
        <v>0</v>
      </c>
      <c r="C16" s="2">
        <v>0</v>
      </c>
      <c r="D16" s="6">
        <f>B16*C16</f>
        <v>0</v>
      </c>
      <c r="E16" s="5"/>
      <c r="F16" s="35"/>
    </row>
    <row r="17" spans="1:6" ht="16.5">
      <c r="A17" s="2" t="s">
        <v>15</v>
      </c>
      <c r="B17" s="2">
        <v>0</v>
      </c>
      <c r="C17" s="2">
        <v>0</v>
      </c>
      <c r="D17" s="6">
        <f>B17*C17</f>
        <v>0</v>
      </c>
      <c r="E17" s="5"/>
      <c r="F17" s="35"/>
    </row>
    <row r="18" spans="1:6" ht="16.5">
      <c r="A18" s="8" t="s">
        <v>16</v>
      </c>
      <c r="B18" s="9">
        <v>0</v>
      </c>
      <c r="C18" s="19">
        <v>14</v>
      </c>
      <c r="D18" s="6">
        <f>B18*C18</f>
        <v>0</v>
      </c>
      <c r="E18" s="5"/>
      <c r="F18" s="36"/>
    </row>
    <row r="19" spans="1:6" ht="16.5">
      <c r="A19" s="8"/>
      <c r="B19" s="15">
        <f>SUM(B14:B18)</f>
        <v>0</v>
      </c>
      <c r="C19" s="15">
        <f>SUM(C14:C18)</f>
        <v>50</v>
      </c>
      <c r="D19" s="15">
        <f>SUM(D14:D18)</f>
        <v>0</v>
      </c>
      <c r="E19" s="5"/>
      <c r="F19" s="24" t="s">
        <v>34</v>
      </c>
    </row>
    <row r="20" spans="1:6" ht="16.5">
      <c r="A20" s="8" t="s">
        <v>17</v>
      </c>
      <c r="B20" s="10" t="s">
        <v>19</v>
      </c>
      <c r="C20" s="2">
        <v>0</v>
      </c>
      <c r="D20" s="18">
        <f>C20</f>
        <v>0</v>
      </c>
      <c r="E20" s="5"/>
      <c r="F20" s="17" t="s">
        <v>39</v>
      </c>
    </row>
    <row r="21" spans="1:6" ht="16.5">
      <c r="A21" s="8" t="s">
        <v>18</v>
      </c>
      <c r="B21" s="10" t="s">
        <v>19</v>
      </c>
      <c r="C21" s="2">
        <v>0</v>
      </c>
      <c r="D21" s="18">
        <f>C21</f>
        <v>0</v>
      </c>
      <c r="E21" s="5"/>
      <c r="F21" s="28" t="s">
        <v>33</v>
      </c>
    </row>
    <row r="22" spans="1:6" ht="21" customHeight="1">
      <c r="A22" s="2" t="s">
        <v>6</v>
      </c>
      <c r="B22" s="10" t="s">
        <v>19</v>
      </c>
      <c r="C22" s="2">
        <v>0</v>
      </c>
      <c r="D22" s="18">
        <f>C22</f>
        <v>0</v>
      </c>
      <c r="E22" s="5"/>
      <c r="F22" s="17" t="s">
        <v>26</v>
      </c>
    </row>
    <row r="23" spans="1:6" ht="19.5" customHeight="1">
      <c r="A23" s="42" t="s">
        <v>25</v>
      </c>
      <c r="B23" s="42"/>
      <c r="C23" s="42"/>
      <c r="D23" s="42"/>
      <c r="E23" s="5">
        <f>E7-E12</f>
        <v>0</v>
      </c>
      <c r="F23" s="20"/>
    </row>
    <row r="24" spans="1:6" ht="17.25" customHeight="1">
      <c r="A24" s="54" t="s">
        <v>40</v>
      </c>
      <c r="B24" s="54"/>
      <c r="C24" s="54"/>
      <c r="D24" s="54"/>
      <c r="E24" s="5">
        <f>C4</f>
        <v>0</v>
      </c>
      <c r="F24" s="20"/>
    </row>
    <row r="25" spans="1:6" ht="16.5" customHeight="1">
      <c r="A25" s="55" t="s">
        <v>43</v>
      </c>
      <c r="B25" s="56"/>
      <c r="C25" s="56"/>
      <c r="D25" s="57"/>
      <c r="E25" s="9">
        <v>0</v>
      </c>
      <c r="F25" s="33" t="s">
        <v>45</v>
      </c>
    </row>
    <row r="26" spans="1:6" ht="13.5" customHeight="1">
      <c r="A26" s="54" t="s">
        <v>44</v>
      </c>
      <c r="B26" s="54"/>
      <c r="C26" s="54"/>
      <c r="D26" s="54"/>
      <c r="E26" s="9">
        <v>0</v>
      </c>
      <c r="F26" s="33" t="s">
        <v>45</v>
      </c>
    </row>
    <row r="27" spans="1:6" ht="30" customHeight="1">
      <c r="A27" s="37" t="s">
        <v>31</v>
      </c>
      <c r="B27" s="38"/>
      <c r="C27" s="38"/>
      <c r="D27" s="38"/>
      <c r="E27" s="38"/>
      <c r="F27" s="39"/>
    </row>
    <row r="28" spans="1:6" ht="33" customHeight="1">
      <c r="A28" s="52" t="s">
        <v>32</v>
      </c>
      <c r="B28" s="52"/>
      <c r="C28" s="52"/>
      <c r="D28" s="52"/>
      <c r="E28" s="32">
        <f>(E23-E24-E25+E26)+20</f>
        <v>20</v>
      </c>
      <c r="F28" s="31" t="s">
        <v>46</v>
      </c>
    </row>
    <row r="29" spans="1:6" ht="36" customHeight="1">
      <c r="A29" s="53" t="s">
        <v>48</v>
      </c>
      <c r="B29" s="52"/>
      <c r="C29" s="52"/>
      <c r="D29" s="52"/>
      <c r="E29" s="32">
        <f>E23-E24-E25+E26</f>
        <v>0</v>
      </c>
      <c r="F29" s="31" t="s">
        <v>47</v>
      </c>
    </row>
    <row r="30" spans="1:6" ht="51" customHeight="1" thickBot="1">
      <c r="A30" s="47" t="s">
        <v>42</v>
      </c>
      <c r="B30" s="48"/>
      <c r="C30" s="48"/>
      <c r="D30" s="48"/>
      <c r="E30" s="32">
        <f>(E23-E24-E25+E26)+20</f>
        <v>20</v>
      </c>
      <c r="F30" s="22" t="s">
        <v>41</v>
      </c>
    </row>
    <row r="31" spans="1:6" ht="69" customHeight="1" thickBot="1">
      <c r="A31" s="49" t="s">
        <v>36</v>
      </c>
      <c r="B31" s="50"/>
      <c r="C31" s="50"/>
      <c r="D31" s="50"/>
      <c r="E31" s="50"/>
      <c r="F31" s="51"/>
    </row>
    <row r="32" spans="1:6" ht="15.75" customHeight="1">
      <c r="A32" s="45" t="s">
        <v>52</v>
      </c>
      <c r="B32" s="46"/>
      <c r="C32" s="46"/>
      <c r="D32" s="46"/>
      <c r="E32" s="46"/>
      <c r="F32" s="46"/>
    </row>
    <row r="33" spans="1:6" ht="28.5" customHeight="1">
      <c r="A33" t="s">
        <v>30</v>
      </c>
      <c r="C33" t="s">
        <v>49</v>
      </c>
      <c r="F33" s="21" t="s">
        <v>50</v>
      </c>
    </row>
  </sheetData>
  <sheetProtection/>
  <mergeCells count="16">
    <mergeCell ref="A32:F32"/>
    <mergeCell ref="A1:F1"/>
    <mergeCell ref="A2:F2"/>
    <mergeCell ref="A3:A6"/>
    <mergeCell ref="A7:D7"/>
    <mergeCell ref="A12:D12"/>
    <mergeCell ref="A29:D29"/>
    <mergeCell ref="A30:D30"/>
    <mergeCell ref="A31:F31"/>
    <mergeCell ref="F13:F18"/>
    <mergeCell ref="A23:D23"/>
    <mergeCell ref="A26:D26"/>
    <mergeCell ref="A24:D24"/>
    <mergeCell ref="A28:D28"/>
    <mergeCell ref="A25:D25"/>
    <mergeCell ref="A27:F27"/>
  </mergeCells>
  <printOptions/>
  <pageMargins left="0.7480314960629921" right="0.5511811023622047" top="0.5905511811023623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="115" zoomScaleNormal="115" zoomScalePageLayoutView="0" workbookViewId="0" topLeftCell="A1">
      <selection activeCell="H7" sqref="H7"/>
    </sheetView>
  </sheetViews>
  <sheetFormatPr defaultColWidth="9.00390625" defaultRowHeight="16.5"/>
  <cols>
    <col min="1" max="1" width="11.75390625" style="0" customWidth="1"/>
    <col min="2" max="2" width="7.25390625" style="0" customWidth="1"/>
    <col min="3" max="3" width="9.625" style="0" customWidth="1"/>
    <col min="4" max="4" width="15.50390625" style="0" customWidth="1"/>
    <col min="5" max="5" width="9.50390625" style="0" customWidth="1"/>
    <col min="6" max="6" width="33.875" style="0" customWidth="1"/>
  </cols>
  <sheetData>
    <row r="1" spans="1:6" ht="25.5" customHeight="1">
      <c r="A1" s="40" t="s">
        <v>38</v>
      </c>
      <c r="B1" s="40"/>
      <c r="C1" s="40"/>
      <c r="D1" s="40"/>
      <c r="E1" s="40"/>
      <c r="F1" s="40"/>
    </row>
    <row r="2" spans="1:6" ht="24" customHeight="1">
      <c r="A2" s="41" t="s">
        <v>7</v>
      </c>
      <c r="B2" s="41"/>
      <c r="C2" s="41"/>
      <c r="D2" s="41"/>
      <c r="E2" s="41"/>
      <c r="F2" s="41"/>
    </row>
    <row r="3" spans="1:6" ht="36" customHeight="1">
      <c r="A3" s="43" t="s">
        <v>24</v>
      </c>
      <c r="B3" s="29" t="s">
        <v>9</v>
      </c>
      <c r="C3" s="25" t="s">
        <v>20</v>
      </c>
      <c r="D3" s="26" t="s">
        <v>37</v>
      </c>
      <c r="E3" s="30" t="s">
        <v>23</v>
      </c>
      <c r="F3" s="12" t="s">
        <v>28</v>
      </c>
    </row>
    <row r="4" spans="1:6" ht="21.75" customHeight="1">
      <c r="A4" s="44"/>
      <c r="B4" s="14">
        <v>6</v>
      </c>
      <c r="C4" s="11">
        <v>9</v>
      </c>
      <c r="D4" s="13">
        <v>3</v>
      </c>
      <c r="E4" s="23">
        <f>C4+D4</f>
        <v>12</v>
      </c>
      <c r="F4" s="2">
        <v>50</v>
      </c>
    </row>
    <row r="5" spans="1:6" ht="24" customHeight="1">
      <c r="A5" s="44"/>
      <c r="B5" s="27" t="s">
        <v>21</v>
      </c>
      <c r="C5" s="26" t="s">
        <v>22</v>
      </c>
      <c r="D5" s="13"/>
      <c r="E5" s="13"/>
      <c r="F5" s="13"/>
    </row>
    <row r="6" spans="1:6" ht="18" customHeight="1">
      <c r="A6" s="44"/>
      <c r="B6" s="12">
        <v>0</v>
      </c>
      <c r="C6" s="11">
        <v>0</v>
      </c>
      <c r="D6" s="13"/>
      <c r="E6" s="13"/>
      <c r="F6" s="13"/>
    </row>
    <row r="7" spans="1:6" ht="25.5" customHeight="1">
      <c r="A7" s="42" t="s">
        <v>8</v>
      </c>
      <c r="B7" s="42"/>
      <c r="C7" s="42"/>
      <c r="D7" s="42"/>
      <c r="E7" s="16">
        <f>D9+D10+D11</f>
        <v>172</v>
      </c>
      <c r="F7" s="2" t="s">
        <v>10</v>
      </c>
    </row>
    <row r="8" spans="1:6" ht="17.25" customHeight="1">
      <c r="A8" s="1"/>
      <c r="B8" s="2" t="s">
        <v>0</v>
      </c>
      <c r="C8" s="2" t="s">
        <v>1</v>
      </c>
      <c r="D8" s="7" t="s">
        <v>5</v>
      </c>
      <c r="E8" s="4"/>
      <c r="F8" s="1"/>
    </row>
    <row r="9" spans="1:6" ht="18" customHeight="1">
      <c r="A9" s="2" t="s">
        <v>2</v>
      </c>
      <c r="B9" s="2">
        <v>2</v>
      </c>
      <c r="C9" s="2">
        <v>23</v>
      </c>
      <c r="D9" s="3">
        <f>B9*C9</f>
        <v>46</v>
      </c>
      <c r="E9" s="4"/>
      <c r="F9" s="1"/>
    </row>
    <row r="10" spans="1:6" ht="18" customHeight="1">
      <c r="A10" s="2" t="s">
        <v>3</v>
      </c>
      <c r="B10" s="2">
        <v>2</v>
      </c>
      <c r="C10" s="2">
        <v>31</v>
      </c>
      <c r="D10" s="3">
        <f>B10*C10</f>
        <v>62</v>
      </c>
      <c r="E10" s="4"/>
      <c r="F10" s="1"/>
    </row>
    <row r="11" spans="1:6" ht="16.5" customHeight="1">
      <c r="A11" s="2" t="s">
        <v>4</v>
      </c>
      <c r="B11" s="2">
        <v>2</v>
      </c>
      <c r="C11" s="2">
        <v>32</v>
      </c>
      <c r="D11" s="3">
        <f>B11*C11</f>
        <v>64</v>
      </c>
      <c r="E11" s="4"/>
      <c r="F11" s="1"/>
    </row>
    <row r="12" spans="1:6" ht="23.25" customHeight="1">
      <c r="A12" s="42" t="s">
        <v>29</v>
      </c>
      <c r="B12" s="42"/>
      <c r="C12" s="42"/>
      <c r="D12" s="42"/>
      <c r="E12" s="16">
        <f>D19-D20-D21-D22</f>
        <v>163</v>
      </c>
      <c r="F12" s="1"/>
    </row>
    <row r="13" spans="1:6" ht="17.25" customHeight="1">
      <c r="A13" s="1"/>
      <c r="B13" s="1" t="s">
        <v>11</v>
      </c>
      <c r="C13" s="1" t="s">
        <v>1</v>
      </c>
      <c r="D13" s="7" t="s">
        <v>5</v>
      </c>
      <c r="E13" s="4"/>
      <c r="F13" s="34" t="s">
        <v>27</v>
      </c>
    </row>
    <row r="14" spans="1:6" ht="16.5">
      <c r="A14" s="2" t="s">
        <v>12</v>
      </c>
      <c r="B14" s="2">
        <v>6</v>
      </c>
      <c r="C14" s="19">
        <v>16</v>
      </c>
      <c r="D14" s="6">
        <f>B14*C14</f>
        <v>96</v>
      </c>
      <c r="E14" s="5"/>
      <c r="F14" s="35"/>
    </row>
    <row r="15" spans="1:6" ht="16.5">
      <c r="A15" s="2" t="s">
        <v>13</v>
      </c>
      <c r="B15" s="2">
        <v>2</v>
      </c>
      <c r="C15" s="19">
        <v>20</v>
      </c>
      <c r="D15" s="6">
        <f>B15*C15</f>
        <v>40</v>
      </c>
      <c r="E15" s="5"/>
      <c r="F15" s="35"/>
    </row>
    <row r="16" spans="1:6" ht="16.5">
      <c r="A16" s="2" t="s">
        <v>14</v>
      </c>
      <c r="B16" s="2">
        <v>2</v>
      </c>
      <c r="C16" s="2">
        <v>12</v>
      </c>
      <c r="D16" s="6">
        <f>B16*C16</f>
        <v>24</v>
      </c>
      <c r="E16" s="5"/>
      <c r="F16" s="35"/>
    </row>
    <row r="17" spans="1:6" ht="16.5">
      <c r="A17" s="2" t="s">
        <v>15</v>
      </c>
      <c r="B17" s="2">
        <v>2</v>
      </c>
      <c r="C17" s="2">
        <v>6</v>
      </c>
      <c r="D17" s="6">
        <f>B17*C17</f>
        <v>12</v>
      </c>
      <c r="E17" s="5"/>
      <c r="F17" s="35"/>
    </row>
    <row r="18" spans="1:6" ht="16.5">
      <c r="A18" s="8" t="s">
        <v>16</v>
      </c>
      <c r="B18" s="9">
        <v>0</v>
      </c>
      <c r="C18" s="19">
        <v>14</v>
      </c>
      <c r="D18" s="6">
        <f>B18*C18</f>
        <v>0</v>
      </c>
      <c r="E18" s="5"/>
      <c r="F18" s="36"/>
    </row>
    <row r="19" spans="1:6" ht="16.5">
      <c r="A19" s="8"/>
      <c r="B19" s="15">
        <f>SUM(B14:B18)</f>
        <v>12</v>
      </c>
      <c r="C19" s="15">
        <f>SUM(C14:C18)</f>
        <v>68</v>
      </c>
      <c r="D19" s="15">
        <f>SUM(D14:D18)</f>
        <v>172</v>
      </c>
      <c r="E19" s="5"/>
      <c r="F19" s="24" t="s">
        <v>35</v>
      </c>
    </row>
    <row r="20" spans="1:6" ht="16.5">
      <c r="A20" s="8" t="s">
        <v>17</v>
      </c>
      <c r="B20" s="10" t="s">
        <v>19</v>
      </c>
      <c r="C20" s="2">
        <v>2</v>
      </c>
      <c r="D20" s="18">
        <f>C20</f>
        <v>2</v>
      </c>
      <c r="E20" s="5"/>
      <c r="F20" s="17" t="s">
        <v>39</v>
      </c>
    </row>
    <row r="21" spans="1:6" ht="16.5">
      <c r="A21" s="8" t="s">
        <v>18</v>
      </c>
      <c r="B21" s="10" t="s">
        <v>19</v>
      </c>
      <c r="C21" s="2">
        <v>2</v>
      </c>
      <c r="D21" s="18">
        <f>C21</f>
        <v>2</v>
      </c>
      <c r="E21" s="5"/>
      <c r="F21" s="28" t="s">
        <v>33</v>
      </c>
    </row>
    <row r="22" spans="1:6" ht="21" customHeight="1">
      <c r="A22" s="2" t="s">
        <v>6</v>
      </c>
      <c r="B22" s="10" t="s">
        <v>19</v>
      </c>
      <c r="C22" s="2">
        <v>5</v>
      </c>
      <c r="D22" s="18">
        <f>C22</f>
        <v>5</v>
      </c>
      <c r="E22" s="5"/>
      <c r="F22" s="17" t="s">
        <v>26</v>
      </c>
    </row>
    <row r="23" spans="1:6" ht="19.5" customHeight="1">
      <c r="A23" s="42" t="s">
        <v>25</v>
      </c>
      <c r="B23" s="42"/>
      <c r="C23" s="42"/>
      <c r="D23" s="42"/>
      <c r="E23" s="5">
        <f>E7-E12</f>
        <v>9</v>
      </c>
      <c r="F23" s="20"/>
    </row>
    <row r="24" spans="1:6" ht="17.25" customHeight="1">
      <c r="A24" s="54" t="s">
        <v>40</v>
      </c>
      <c r="B24" s="54"/>
      <c r="C24" s="54"/>
      <c r="D24" s="54"/>
      <c r="E24" s="5">
        <f>C4</f>
        <v>9</v>
      </c>
      <c r="F24" s="20"/>
    </row>
    <row r="25" spans="1:6" ht="16.5" customHeight="1">
      <c r="A25" s="55" t="s">
        <v>43</v>
      </c>
      <c r="B25" s="56"/>
      <c r="C25" s="56"/>
      <c r="D25" s="57"/>
      <c r="E25" s="9">
        <v>0</v>
      </c>
      <c r="F25" s="33" t="s">
        <v>45</v>
      </c>
    </row>
    <row r="26" spans="1:6" ht="13.5" customHeight="1">
      <c r="A26" s="54" t="s">
        <v>44</v>
      </c>
      <c r="B26" s="54"/>
      <c r="C26" s="54"/>
      <c r="D26" s="54"/>
      <c r="E26" s="9">
        <v>0</v>
      </c>
      <c r="F26" s="33" t="s">
        <v>45</v>
      </c>
    </row>
    <row r="27" spans="1:6" ht="30" customHeight="1">
      <c r="A27" s="37" t="s">
        <v>51</v>
      </c>
      <c r="B27" s="38"/>
      <c r="C27" s="38"/>
      <c r="D27" s="38"/>
      <c r="E27" s="38"/>
      <c r="F27" s="39"/>
    </row>
    <row r="28" spans="1:6" ht="33" customHeight="1">
      <c r="A28" s="52" t="s">
        <v>32</v>
      </c>
      <c r="B28" s="52"/>
      <c r="C28" s="52"/>
      <c r="D28" s="52"/>
      <c r="E28" s="32">
        <f>(E23-E24-E25+E26)+20</f>
        <v>20</v>
      </c>
      <c r="F28" s="31" t="s">
        <v>46</v>
      </c>
    </row>
    <row r="29" spans="1:6" ht="36" customHeight="1">
      <c r="A29" s="53" t="s">
        <v>48</v>
      </c>
      <c r="B29" s="52"/>
      <c r="C29" s="52"/>
      <c r="D29" s="52"/>
      <c r="E29" s="32">
        <f>E23-E24-E25+E26</f>
        <v>0</v>
      </c>
      <c r="F29" s="31" t="s">
        <v>47</v>
      </c>
    </row>
    <row r="30" spans="1:6" ht="51" customHeight="1" thickBot="1">
      <c r="A30" s="47" t="s">
        <v>42</v>
      </c>
      <c r="B30" s="48"/>
      <c r="C30" s="48"/>
      <c r="D30" s="48"/>
      <c r="E30" s="32">
        <f>(E23-E24-E25+E26)+20</f>
        <v>20</v>
      </c>
      <c r="F30" s="22" t="s">
        <v>41</v>
      </c>
    </row>
    <row r="31" spans="1:6" ht="69" customHeight="1" thickBot="1">
      <c r="A31" s="49" t="s">
        <v>36</v>
      </c>
      <c r="B31" s="50"/>
      <c r="C31" s="50"/>
      <c r="D31" s="50"/>
      <c r="E31" s="50"/>
      <c r="F31" s="51"/>
    </row>
    <row r="32" spans="1:6" ht="15.75" customHeight="1">
      <c r="A32" s="45" t="s">
        <v>52</v>
      </c>
      <c r="B32" s="46"/>
      <c r="C32" s="46"/>
      <c r="D32" s="46"/>
      <c r="E32" s="46"/>
      <c r="F32" s="46"/>
    </row>
    <row r="33" spans="1:6" ht="28.5" customHeight="1">
      <c r="A33" t="s">
        <v>30</v>
      </c>
      <c r="C33" t="s">
        <v>49</v>
      </c>
      <c r="F33" s="21" t="s">
        <v>50</v>
      </c>
    </row>
  </sheetData>
  <sheetProtection/>
  <mergeCells count="16">
    <mergeCell ref="A32:F32"/>
    <mergeCell ref="A30:D30"/>
    <mergeCell ref="A31:F31"/>
    <mergeCell ref="A28:D28"/>
    <mergeCell ref="A23:D23"/>
    <mergeCell ref="A29:D29"/>
    <mergeCell ref="A26:D26"/>
    <mergeCell ref="A24:D24"/>
    <mergeCell ref="A25:D25"/>
    <mergeCell ref="F13:F18"/>
    <mergeCell ref="A27:F27"/>
    <mergeCell ref="A1:F1"/>
    <mergeCell ref="A2:F2"/>
    <mergeCell ref="A7:D7"/>
    <mergeCell ref="A3:A6"/>
    <mergeCell ref="A12:D12"/>
  </mergeCells>
  <printOptions/>
  <pageMargins left="0.7480314960629921" right="0.5511811023622047" top="0.5905511811023623" bottom="0.3937007874015748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陳月華</cp:lastModifiedBy>
  <cp:lastPrinted>2016-05-13T00:34:02Z</cp:lastPrinted>
  <dcterms:created xsi:type="dcterms:W3CDTF">2012-02-18T11:38:29Z</dcterms:created>
  <dcterms:modified xsi:type="dcterms:W3CDTF">2016-06-03T01:30:40Z</dcterms:modified>
  <cp:category/>
  <cp:version/>
  <cp:contentType/>
  <cp:contentStatus/>
</cp:coreProperties>
</file>