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tabRatio="717" activeTab="0"/>
  </bookViews>
  <sheets>
    <sheet name="一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<sst xmlns="http://schemas.openxmlformats.org/spreadsheetml/2006/main" count="15" uniqueCount="15">
  <si>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單位：新台幣元</t>
  </si>
  <si>
    <t>月投保金額</t>
  </si>
  <si>
    <t>﹝公務人員、公職人員、志願役軍人適用﹞</t>
  </si>
  <si>
    <t>本人+１眷口</t>
  </si>
  <si>
    <t>本人+２眷口</t>
  </si>
  <si>
    <t>本人+３眷口</t>
  </si>
  <si>
    <t>投保單位負擔金額﹝負擔比率70%﹞</t>
  </si>
  <si>
    <t>投保金額等級</t>
  </si>
  <si>
    <t>全民健康保險保險費負擔金額表(一)</t>
  </si>
  <si>
    <t>102年1月1日起實施</t>
  </si>
  <si>
    <t>被保險人及眷屬負擔金額﹝負擔比率30%﹞</t>
  </si>
  <si>
    <t>本人</t>
  </si>
  <si>
    <t xml:space="preserve">                         承保組製表</t>
  </si>
  <si>
    <r>
      <t>註:1.自102年1月1日起費率調整為4.91%</t>
    </r>
    <r>
      <rPr>
        <b/>
        <sz val="12"/>
        <rFont val="新細明體"/>
        <family val="1"/>
      </rPr>
      <t>。</t>
    </r>
  </si>
  <si>
    <t xml:space="preserve">    2.投保單位負擔金額含本人及平均眷屬人數0.7人，合計1.7人。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</si>
</sst>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 "/>
    <numFmt numFmtId="178" formatCode="0_ "/>
    <numFmt numFmtId="179" formatCode="0;_ÿ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_-;\-* #,##0_-;_-* &quot;-&quot;??_-;_-@_-"/>
  </numFmts>
  <fonts count="25">
    <font>
      <sz val="12"/>
      <name val="Times New Roman"/>
      <family val="1"/>
    </font>
    <font>
      <sz val="14"/>
      <color indexed="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color indexed="9"/>
      <name val="標楷體"/>
      <family val="4"/>
    </font>
    <font>
      <sz val="14"/>
      <color indexed="19"/>
      <name val="標楷體"/>
      <family val="4"/>
    </font>
    <font>
      <b/>
      <sz val="14"/>
      <color indexed="8"/>
      <name val="標楷體"/>
      <family val="4"/>
    </font>
    <font>
      <sz val="14"/>
      <color indexed="17"/>
      <name val="標楷體"/>
      <family val="4"/>
    </font>
    <font>
      <b/>
      <sz val="14"/>
      <color indexed="10"/>
      <name val="標楷體"/>
      <family val="4"/>
    </font>
    <font>
      <sz val="14"/>
      <color indexed="10"/>
      <name val="標楷體"/>
      <family val="4"/>
    </font>
    <font>
      <i/>
      <sz val="14"/>
      <color indexed="23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標楷體"/>
      <family val="4"/>
    </font>
    <font>
      <b/>
      <sz val="13"/>
      <color indexed="62"/>
      <name val="標楷體"/>
      <family val="4"/>
    </font>
    <font>
      <b/>
      <sz val="11"/>
      <color indexed="62"/>
      <name val="標楷體"/>
      <family val="4"/>
    </font>
    <font>
      <sz val="14"/>
      <color indexed="62"/>
      <name val="標楷體"/>
      <family val="4"/>
    </font>
    <font>
      <b/>
      <sz val="14"/>
      <color indexed="63"/>
      <name val="標楷體"/>
      <family val="4"/>
    </font>
    <font>
      <b/>
      <sz val="14"/>
      <color indexed="9"/>
      <name val="標楷體"/>
      <family val="4"/>
    </font>
    <font>
      <sz val="14"/>
      <color indexed="20"/>
      <name val="標楷體"/>
      <family val="4"/>
    </font>
    <font>
      <sz val="12"/>
      <name val="新細明體"/>
      <family val="1"/>
    </font>
    <font>
      <b/>
      <sz val="12"/>
      <color indexed="12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12"/>
      <color indexed="56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1" borderId="8" applyNumberFormat="0" applyAlignment="0" applyProtection="0"/>
    <xf numFmtId="0" fontId="18" fillId="16" borderId="9" applyNumberFormat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11" borderId="0" xfId="0" applyFont="1" applyFill="1" applyAlignment="1">
      <alignment/>
    </xf>
    <xf numFmtId="0" fontId="21" fillId="11" borderId="0" xfId="0" applyFont="1" applyFill="1" applyAlignment="1">
      <alignment/>
    </xf>
    <xf numFmtId="0" fontId="21" fillId="11" borderId="0" xfId="0" applyFont="1" applyFill="1" applyAlignment="1">
      <alignment vertical="top" wrapText="1"/>
    </xf>
    <xf numFmtId="0" fontId="22" fillId="11" borderId="0" xfId="0" applyFont="1" applyFill="1" applyAlignment="1" quotePrefix="1">
      <alignment horizontal="centerContinuous"/>
    </xf>
    <xf numFmtId="0" fontId="20" fillId="11" borderId="0" xfId="0" applyFont="1" applyFill="1" applyAlignment="1">
      <alignment horizontal="centerContinuous"/>
    </xf>
    <xf numFmtId="0" fontId="23" fillId="11" borderId="0" xfId="0" applyFont="1" applyFill="1" applyBorder="1" applyAlignment="1">
      <alignment horizontal="right"/>
    </xf>
    <xf numFmtId="0" fontId="23" fillId="11" borderId="10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/>
    </xf>
    <xf numFmtId="0" fontId="20" fillId="11" borderId="10" xfId="0" applyFont="1" applyFill="1" applyBorder="1" applyAlignment="1">
      <alignment horizontal="center"/>
    </xf>
    <xf numFmtId="0" fontId="20" fillId="11" borderId="12" xfId="0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176" fontId="20" fillId="11" borderId="14" xfId="34" applyFont="1" applyFill="1" applyBorder="1" applyAlignment="1">
      <alignment horizontal="center"/>
    </xf>
    <xf numFmtId="0" fontId="20" fillId="11" borderId="15" xfId="0" applyFont="1" applyFill="1" applyBorder="1" applyAlignment="1">
      <alignment horizontal="center"/>
    </xf>
    <xf numFmtId="0" fontId="20" fillId="11" borderId="16" xfId="0" applyFont="1" applyFill="1" applyBorder="1" applyAlignment="1">
      <alignment horizontal="center"/>
    </xf>
    <xf numFmtId="176" fontId="20" fillId="11" borderId="0" xfId="34" applyFont="1" applyFill="1" applyBorder="1" applyAlignment="1">
      <alignment horizontal="center"/>
    </xf>
    <xf numFmtId="0" fontId="20" fillId="11" borderId="17" xfId="0" applyFont="1" applyFill="1" applyBorder="1" applyAlignment="1">
      <alignment horizontal="center"/>
    </xf>
    <xf numFmtId="176" fontId="20" fillId="11" borderId="18" xfId="34" applyFont="1" applyFill="1" applyBorder="1" applyAlignment="1">
      <alignment horizontal="center"/>
    </xf>
    <xf numFmtId="0" fontId="20" fillId="11" borderId="19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/>
    </xf>
    <xf numFmtId="0" fontId="20" fillId="11" borderId="23" xfId="0" applyFont="1" applyFill="1" applyBorder="1" applyAlignment="1">
      <alignment horizontal="center"/>
    </xf>
    <xf numFmtId="0" fontId="20" fillId="11" borderId="0" xfId="0" applyFont="1" applyFill="1" applyAlignment="1" quotePrefix="1">
      <alignment horizontal="centerContinuous"/>
    </xf>
    <xf numFmtId="0" fontId="23" fillId="11" borderId="24" xfId="0" applyFont="1" applyFill="1" applyBorder="1" applyAlignment="1">
      <alignment/>
    </xf>
    <xf numFmtId="0" fontId="23" fillId="11" borderId="12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/>
    </xf>
    <xf numFmtId="0" fontId="24" fillId="11" borderId="25" xfId="0" applyFont="1" applyFill="1" applyBorder="1" applyAlignment="1">
      <alignment horizontal="center"/>
    </xf>
    <xf numFmtId="0" fontId="24" fillId="11" borderId="26" xfId="0" applyFont="1" applyFill="1" applyBorder="1" applyAlignment="1">
      <alignment horizontal="center"/>
    </xf>
    <xf numFmtId="176" fontId="20" fillId="11" borderId="27" xfId="34" applyFont="1" applyFill="1" applyBorder="1" applyAlignment="1">
      <alignment horizontal="center"/>
    </xf>
    <xf numFmtId="0" fontId="24" fillId="11" borderId="28" xfId="0" applyFont="1" applyFill="1" applyBorder="1" applyAlignment="1">
      <alignment horizontal="center"/>
    </xf>
    <xf numFmtId="0" fontId="23" fillId="11" borderId="19" xfId="0" applyFont="1" applyFill="1" applyBorder="1" applyAlignment="1">
      <alignment horizontal="center" vertical="center"/>
    </xf>
    <xf numFmtId="0" fontId="24" fillId="11" borderId="29" xfId="0" applyFont="1" applyFill="1" applyBorder="1" applyAlignment="1">
      <alignment horizontal="center"/>
    </xf>
    <xf numFmtId="9" fontId="20" fillId="11" borderId="0" xfId="0" applyNumberFormat="1" applyFont="1" applyFill="1" applyAlignment="1" quotePrefix="1">
      <alignment horizontal="right"/>
    </xf>
    <xf numFmtId="176" fontId="20" fillId="11" borderId="30" xfId="34" applyFont="1" applyFill="1" applyBorder="1" applyAlignment="1">
      <alignment horizontal="center"/>
    </xf>
    <xf numFmtId="0" fontId="23" fillId="11" borderId="31" xfId="0" applyFont="1" applyFill="1" applyBorder="1" applyAlignment="1">
      <alignment horizontal="center" vertical="center" wrapText="1"/>
    </xf>
    <xf numFmtId="0" fontId="20" fillId="11" borderId="25" xfId="0" applyFont="1" applyFill="1" applyBorder="1" applyAlignment="1">
      <alignment horizontal="center" vertical="center"/>
    </xf>
    <xf numFmtId="0" fontId="23" fillId="11" borderId="32" xfId="0" applyFont="1" applyFill="1" applyBorder="1" applyAlignment="1">
      <alignment horizontal="center" vertical="center" wrapText="1"/>
    </xf>
    <xf numFmtId="0" fontId="20" fillId="11" borderId="17" xfId="0" applyFont="1" applyFill="1" applyBorder="1" applyAlignment="1">
      <alignment horizontal="center" vertical="center" wrapText="1"/>
    </xf>
    <xf numFmtId="0" fontId="21" fillId="11" borderId="0" xfId="0" applyFont="1" applyFill="1" applyAlignment="1">
      <alignment horizontal="left" vertical="top" wrapText="1"/>
    </xf>
    <xf numFmtId="0" fontId="23" fillId="11" borderId="33" xfId="0" applyFont="1" applyFill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4"/>
  <sheetViews>
    <sheetView showGridLines="0" tabSelected="1" zoomScalePageLayoutView="0" workbookViewId="0" topLeftCell="A1">
      <selection activeCell="B1" sqref="B1"/>
    </sheetView>
  </sheetViews>
  <sheetFormatPr defaultColWidth="8.75390625" defaultRowHeight="15.75"/>
  <cols>
    <col min="1" max="1" width="13.125" style="2" customWidth="1"/>
    <col min="2" max="2" width="10.625" style="2" customWidth="1"/>
    <col min="3" max="3" width="9.75390625" style="2" bestFit="1" customWidth="1"/>
    <col min="4" max="4" width="11.125" style="2" customWidth="1"/>
    <col min="5" max="5" width="11.00390625" style="2" customWidth="1"/>
    <col min="6" max="7" width="11.50390625" style="2" bestFit="1" customWidth="1"/>
    <col min="8" max="8" width="11.375" style="2" customWidth="1"/>
    <col min="9" max="16384" width="8.75390625" style="2" customWidth="1"/>
  </cols>
  <sheetData>
    <row r="1" spans="2:8" ht="25.5">
      <c r="B1" s="5" t="s">
        <v>8</v>
      </c>
      <c r="C1" s="6"/>
      <c r="D1" s="6"/>
      <c r="E1" s="6"/>
      <c r="F1" s="6"/>
      <c r="G1" s="6"/>
      <c r="H1" s="6"/>
    </row>
    <row r="2" spans="2:8" ht="16.5" customHeight="1" thickBot="1">
      <c r="B2" s="24" t="s">
        <v>2</v>
      </c>
      <c r="C2" s="6"/>
      <c r="D2" s="6"/>
      <c r="E2" s="6"/>
      <c r="F2" s="6"/>
      <c r="G2" s="6"/>
      <c r="H2" s="7" t="s">
        <v>0</v>
      </c>
    </row>
    <row r="3" spans="2:8" ht="16.5">
      <c r="B3" s="39" t="s">
        <v>7</v>
      </c>
      <c r="C3" s="25"/>
      <c r="D3" s="42" t="s">
        <v>10</v>
      </c>
      <c r="E3" s="43"/>
      <c r="F3" s="43"/>
      <c r="G3" s="44"/>
      <c r="H3" s="37" t="s">
        <v>6</v>
      </c>
    </row>
    <row r="4" spans="2:8" ht="61.5" customHeight="1">
      <c r="B4" s="40"/>
      <c r="C4" s="33" t="s">
        <v>1</v>
      </c>
      <c r="D4" s="8" t="s">
        <v>11</v>
      </c>
      <c r="E4" s="26" t="s">
        <v>3</v>
      </c>
      <c r="F4" s="27" t="s">
        <v>4</v>
      </c>
      <c r="G4" s="27" t="s">
        <v>5</v>
      </c>
      <c r="H4" s="38"/>
    </row>
    <row r="5" spans="2:9" ht="18" customHeight="1">
      <c r="B5" s="12">
        <v>1</v>
      </c>
      <c r="C5" s="16">
        <v>18780</v>
      </c>
      <c r="D5" s="10">
        <f>+ROUND(C5*0.0491*0.3,0)</f>
        <v>277</v>
      </c>
      <c r="E5" s="11">
        <f aca="true" t="shared" si="0" ref="E5:E22">+D5*2</f>
        <v>554</v>
      </c>
      <c r="F5" s="11">
        <f aca="true" t="shared" si="1" ref="F5:F57">+D5*3</f>
        <v>831</v>
      </c>
      <c r="G5" s="11">
        <f aca="true" t="shared" si="2" ref="G5:G57">+D5*4</f>
        <v>1108</v>
      </c>
      <c r="H5" s="34">
        <f>+ROUND(C5*0.0491*0.7*1.7,0)</f>
        <v>1097</v>
      </c>
      <c r="I5" s="35"/>
    </row>
    <row r="6" spans="2:8" ht="18" customHeight="1">
      <c r="B6" s="12">
        <f>+B5+1</f>
        <v>2</v>
      </c>
      <c r="C6" s="16">
        <v>19200</v>
      </c>
      <c r="D6" s="14">
        <f aca="true" t="shared" si="3" ref="D6:D57">+ROUND(C6*0.0491*0.3,0)</f>
        <v>283</v>
      </c>
      <c r="E6" s="15">
        <f t="shared" si="0"/>
        <v>566</v>
      </c>
      <c r="F6" s="15">
        <f t="shared" si="1"/>
        <v>849</v>
      </c>
      <c r="G6" s="15">
        <f t="shared" si="2"/>
        <v>1132</v>
      </c>
      <c r="H6" s="29">
        <f aca="true" t="shared" si="4" ref="H6:H57">+ROUND(C6*0.0491*0.7*1.7,0)</f>
        <v>1122</v>
      </c>
    </row>
    <row r="7" spans="2:8" ht="18" customHeight="1">
      <c r="B7" s="12">
        <f aca="true" t="shared" si="5" ref="B7:B57">+B6+1</f>
        <v>3</v>
      </c>
      <c r="C7" s="16">
        <v>20100</v>
      </c>
      <c r="D7" s="14">
        <f t="shared" si="3"/>
        <v>296</v>
      </c>
      <c r="E7" s="15">
        <f t="shared" si="0"/>
        <v>592</v>
      </c>
      <c r="F7" s="15">
        <f t="shared" si="1"/>
        <v>888</v>
      </c>
      <c r="G7" s="15">
        <f t="shared" si="2"/>
        <v>1184</v>
      </c>
      <c r="H7" s="29">
        <f t="shared" si="4"/>
        <v>1174</v>
      </c>
    </row>
    <row r="8" spans="2:8" ht="18" customHeight="1">
      <c r="B8" s="12">
        <f t="shared" si="5"/>
        <v>4</v>
      </c>
      <c r="C8" s="16">
        <v>21000</v>
      </c>
      <c r="D8" s="14">
        <f t="shared" si="3"/>
        <v>309</v>
      </c>
      <c r="E8" s="15">
        <f t="shared" si="0"/>
        <v>618</v>
      </c>
      <c r="F8" s="15">
        <f t="shared" si="1"/>
        <v>927</v>
      </c>
      <c r="G8" s="15">
        <f t="shared" si="2"/>
        <v>1236</v>
      </c>
      <c r="H8" s="29">
        <f t="shared" si="4"/>
        <v>1227</v>
      </c>
    </row>
    <row r="9" spans="2:8" ht="18" customHeight="1">
      <c r="B9" s="12">
        <f t="shared" si="5"/>
        <v>5</v>
      </c>
      <c r="C9" s="16">
        <v>21900</v>
      </c>
      <c r="D9" s="14">
        <f>+ROUND(C9*0.0491*0.3,0)</f>
        <v>323</v>
      </c>
      <c r="E9" s="15">
        <f t="shared" si="0"/>
        <v>646</v>
      </c>
      <c r="F9" s="15">
        <f t="shared" si="1"/>
        <v>969</v>
      </c>
      <c r="G9" s="15">
        <f t="shared" si="2"/>
        <v>1292</v>
      </c>
      <c r="H9" s="29">
        <f t="shared" si="4"/>
        <v>1280</v>
      </c>
    </row>
    <row r="10" spans="2:8" ht="18" customHeight="1">
      <c r="B10" s="17">
        <f t="shared" si="5"/>
        <v>6</v>
      </c>
      <c r="C10" s="18">
        <v>22800</v>
      </c>
      <c r="D10" s="19">
        <f t="shared" si="3"/>
        <v>336</v>
      </c>
      <c r="E10" s="20">
        <f t="shared" si="0"/>
        <v>672</v>
      </c>
      <c r="F10" s="19">
        <f t="shared" si="1"/>
        <v>1008</v>
      </c>
      <c r="G10" s="19">
        <f t="shared" si="2"/>
        <v>1344</v>
      </c>
      <c r="H10" s="30">
        <f t="shared" si="4"/>
        <v>1332</v>
      </c>
    </row>
    <row r="11" spans="2:8" ht="18" customHeight="1">
      <c r="B11" s="12">
        <f t="shared" si="5"/>
        <v>7</v>
      </c>
      <c r="C11" s="16">
        <v>24000</v>
      </c>
      <c r="D11" s="10">
        <f t="shared" si="3"/>
        <v>354</v>
      </c>
      <c r="E11" s="15">
        <f t="shared" si="0"/>
        <v>708</v>
      </c>
      <c r="F11" s="15">
        <f t="shared" si="1"/>
        <v>1062</v>
      </c>
      <c r="G11" s="15">
        <f t="shared" si="2"/>
        <v>1416</v>
      </c>
      <c r="H11" s="29">
        <f t="shared" si="4"/>
        <v>1402</v>
      </c>
    </row>
    <row r="12" spans="2:8" ht="18" customHeight="1">
      <c r="B12" s="12">
        <f t="shared" si="5"/>
        <v>8</v>
      </c>
      <c r="C12" s="16">
        <v>25200</v>
      </c>
      <c r="D12" s="14">
        <f t="shared" si="3"/>
        <v>371</v>
      </c>
      <c r="E12" s="15">
        <f t="shared" si="0"/>
        <v>742</v>
      </c>
      <c r="F12" s="15">
        <f t="shared" si="1"/>
        <v>1113</v>
      </c>
      <c r="G12" s="15">
        <f t="shared" si="2"/>
        <v>1484</v>
      </c>
      <c r="H12" s="29">
        <f t="shared" si="4"/>
        <v>1472</v>
      </c>
    </row>
    <row r="13" spans="2:8" ht="18" customHeight="1">
      <c r="B13" s="12">
        <f t="shared" si="5"/>
        <v>9</v>
      </c>
      <c r="C13" s="16">
        <v>26400</v>
      </c>
      <c r="D13" s="14">
        <f t="shared" si="3"/>
        <v>389</v>
      </c>
      <c r="E13" s="15">
        <f t="shared" si="0"/>
        <v>778</v>
      </c>
      <c r="F13" s="15">
        <f t="shared" si="1"/>
        <v>1167</v>
      </c>
      <c r="G13" s="15">
        <f t="shared" si="2"/>
        <v>1556</v>
      </c>
      <c r="H13" s="29">
        <f t="shared" si="4"/>
        <v>1543</v>
      </c>
    </row>
    <row r="14" spans="2:8" ht="18" customHeight="1">
      <c r="B14" s="12">
        <f t="shared" si="5"/>
        <v>10</v>
      </c>
      <c r="C14" s="16">
        <v>27600</v>
      </c>
      <c r="D14" s="14">
        <f t="shared" si="3"/>
        <v>407</v>
      </c>
      <c r="E14" s="15">
        <f t="shared" si="0"/>
        <v>814</v>
      </c>
      <c r="F14" s="15">
        <f t="shared" si="1"/>
        <v>1221</v>
      </c>
      <c r="G14" s="15">
        <f t="shared" si="2"/>
        <v>1628</v>
      </c>
      <c r="H14" s="29">
        <f t="shared" si="4"/>
        <v>1613</v>
      </c>
    </row>
    <row r="15" spans="2:8" ht="18" customHeight="1">
      <c r="B15" s="17">
        <f t="shared" si="5"/>
        <v>11</v>
      </c>
      <c r="C15" s="36">
        <v>28800</v>
      </c>
      <c r="D15" s="19">
        <f t="shared" si="3"/>
        <v>424</v>
      </c>
      <c r="E15" s="20">
        <f t="shared" si="0"/>
        <v>848</v>
      </c>
      <c r="F15" s="20">
        <f t="shared" si="1"/>
        <v>1272</v>
      </c>
      <c r="G15" s="20">
        <f t="shared" si="2"/>
        <v>1696</v>
      </c>
      <c r="H15" s="30">
        <f t="shared" si="4"/>
        <v>1683</v>
      </c>
    </row>
    <row r="16" spans="2:8" ht="18" customHeight="1">
      <c r="B16" s="12">
        <f t="shared" si="5"/>
        <v>12</v>
      </c>
      <c r="C16" s="16">
        <v>30300</v>
      </c>
      <c r="D16" s="14">
        <f t="shared" si="3"/>
        <v>446</v>
      </c>
      <c r="E16" s="15">
        <f t="shared" si="0"/>
        <v>892</v>
      </c>
      <c r="F16" s="15">
        <f t="shared" si="1"/>
        <v>1338</v>
      </c>
      <c r="G16" s="15">
        <f t="shared" si="2"/>
        <v>1784</v>
      </c>
      <c r="H16" s="29">
        <f t="shared" si="4"/>
        <v>1770</v>
      </c>
    </row>
    <row r="17" spans="2:8" ht="18" customHeight="1">
      <c r="B17" s="12">
        <f t="shared" si="5"/>
        <v>13</v>
      </c>
      <c r="C17" s="16">
        <v>31800</v>
      </c>
      <c r="D17" s="14">
        <f t="shared" si="3"/>
        <v>468</v>
      </c>
      <c r="E17" s="15">
        <f t="shared" si="0"/>
        <v>936</v>
      </c>
      <c r="F17" s="15">
        <f t="shared" si="1"/>
        <v>1404</v>
      </c>
      <c r="G17" s="15">
        <f t="shared" si="2"/>
        <v>1872</v>
      </c>
      <c r="H17" s="29">
        <f t="shared" si="4"/>
        <v>1858</v>
      </c>
    </row>
    <row r="18" spans="2:8" ht="18" customHeight="1">
      <c r="B18" s="12">
        <f t="shared" si="5"/>
        <v>14</v>
      </c>
      <c r="C18" s="16">
        <v>33300</v>
      </c>
      <c r="D18" s="14">
        <f t="shared" si="3"/>
        <v>491</v>
      </c>
      <c r="E18" s="15">
        <f t="shared" si="0"/>
        <v>982</v>
      </c>
      <c r="F18" s="15">
        <f t="shared" si="1"/>
        <v>1473</v>
      </c>
      <c r="G18" s="15">
        <f t="shared" si="2"/>
        <v>1964</v>
      </c>
      <c r="H18" s="29">
        <f t="shared" si="4"/>
        <v>1946</v>
      </c>
    </row>
    <row r="19" spans="2:8" ht="18" customHeight="1">
      <c r="B19" s="12">
        <f t="shared" si="5"/>
        <v>15</v>
      </c>
      <c r="C19" s="16">
        <v>34800</v>
      </c>
      <c r="D19" s="14">
        <f t="shared" si="3"/>
        <v>513</v>
      </c>
      <c r="E19" s="15">
        <f t="shared" si="0"/>
        <v>1026</v>
      </c>
      <c r="F19" s="15">
        <f t="shared" si="1"/>
        <v>1539</v>
      </c>
      <c r="G19" s="15">
        <f t="shared" si="2"/>
        <v>2052</v>
      </c>
      <c r="H19" s="29">
        <f t="shared" si="4"/>
        <v>2033</v>
      </c>
    </row>
    <row r="20" spans="2:8" ht="18" customHeight="1">
      <c r="B20" s="17">
        <f t="shared" si="5"/>
        <v>16</v>
      </c>
      <c r="C20" s="18">
        <v>36300</v>
      </c>
      <c r="D20" s="19">
        <f t="shared" si="3"/>
        <v>535</v>
      </c>
      <c r="E20" s="20">
        <f t="shared" si="0"/>
        <v>1070</v>
      </c>
      <c r="F20" s="20">
        <f t="shared" si="1"/>
        <v>1605</v>
      </c>
      <c r="G20" s="20">
        <f t="shared" si="2"/>
        <v>2140</v>
      </c>
      <c r="H20" s="30">
        <f t="shared" si="4"/>
        <v>2121</v>
      </c>
    </row>
    <row r="21" spans="2:8" ht="18" customHeight="1">
      <c r="B21" s="12">
        <f t="shared" si="5"/>
        <v>17</v>
      </c>
      <c r="C21" s="16">
        <v>38200</v>
      </c>
      <c r="D21" s="14">
        <f t="shared" si="3"/>
        <v>563</v>
      </c>
      <c r="E21" s="15">
        <f t="shared" si="0"/>
        <v>1126</v>
      </c>
      <c r="F21" s="15">
        <f t="shared" si="1"/>
        <v>1689</v>
      </c>
      <c r="G21" s="15">
        <f t="shared" si="2"/>
        <v>2252</v>
      </c>
      <c r="H21" s="29">
        <f t="shared" si="4"/>
        <v>2232</v>
      </c>
    </row>
    <row r="22" spans="2:8" ht="18" customHeight="1">
      <c r="B22" s="12">
        <f t="shared" si="5"/>
        <v>18</v>
      </c>
      <c r="C22" s="16">
        <v>40100</v>
      </c>
      <c r="D22" s="14">
        <f t="shared" si="3"/>
        <v>591</v>
      </c>
      <c r="E22" s="15">
        <f t="shared" si="0"/>
        <v>1182</v>
      </c>
      <c r="F22" s="15">
        <f t="shared" si="1"/>
        <v>1773</v>
      </c>
      <c r="G22" s="15">
        <f t="shared" si="2"/>
        <v>2364</v>
      </c>
      <c r="H22" s="29">
        <f t="shared" si="4"/>
        <v>2343</v>
      </c>
    </row>
    <row r="23" spans="2:8" ht="18" customHeight="1">
      <c r="B23" s="12">
        <f t="shared" si="5"/>
        <v>19</v>
      </c>
      <c r="C23" s="16">
        <v>42000</v>
      </c>
      <c r="D23" s="14">
        <f t="shared" si="3"/>
        <v>619</v>
      </c>
      <c r="E23" s="15">
        <f>+D23*2</f>
        <v>1238</v>
      </c>
      <c r="F23" s="15">
        <f t="shared" si="1"/>
        <v>1857</v>
      </c>
      <c r="G23" s="15">
        <f t="shared" si="2"/>
        <v>2476</v>
      </c>
      <c r="H23" s="29">
        <f t="shared" si="4"/>
        <v>2454</v>
      </c>
    </row>
    <row r="24" spans="2:8" ht="18" customHeight="1">
      <c r="B24" s="12">
        <f t="shared" si="5"/>
        <v>20</v>
      </c>
      <c r="C24" s="13">
        <v>43900</v>
      </c>
      <c r="D24" s="14">
        <f t="shared" si="3"/>
        <v>647</v>
      </c>
      <c r="E24" s="15">
        <f aca="true" t="shared" si="6" ref="E24:E57">+D24*2</f>
        <v>1294</v>
      </c>
      <c r="F24" s="15">
        <f t="shared" si="1"/>
        <v>1941</v>
      </c>
      <c r="G24" s="15">
        <f t="shared" si="2"/>
        <v>2588</v>
      </c>
      <c r="H24" s="29">
        <f t="shared" si="4"/>
        <v>2565</v>
      </c>
    </row>
    <row r="25" spans="2:8" ht="18" customHeight="1">
      <c r="B25" s="17">
        <f t="shared" si="5"/>
        <v>21</v>
      </c>
      <c r="C25" s="18">
        <v>45800</v>
      </c>
      <c r="D25" s="19">
        <f t="shared" si="3"/>
        <v>675</v>
      </c>
      <c r="E25" s="20">
        <f t="shared" si="6"/>
        <v>1350</v>
      </c>
      <c r="F25" s="20">
        <f t="shared" si="1"/>
        <v>2025</v>
      </c>
      <c r="G25" s="20">
        <f t="shared" si="2"/>
        <v>2700</v>
      </c>
      <c r="H25" s="30">
        <f t="shared" si="4"/>
        <v>2676</v>
      </c>
    </row>
    <row r="26" spans="2:8" ht="18" customHeight="1">
      <c r="B26" s="12">
        <f t="shared" si="5"/>
        <v>22</v>
      </c>
      <c r="C26" s="16">
        <v>48200</v>
      </c>
      <c r="D26" s="14">
        <f t="shared" si="3"/>
        <v>710</v>
      </c>
      <c r="E26" s="15">
        <f t="shared" si="6"/>
        <v>1420</v>
      </c>
      <c r="F26" s="15">
        <f t="shared" si="1"/>
        <v>2130</v>
      </c>
      <c r="G26" s="15">
        <f t="shared" si="2"/>
        <v>2840</v>
      </c>
      <c r="H26" s="29">
        <f t="shared" si="4"/>
        <v>2816</v>
      </c>
    </row>
    <row r="27" spans="2:8" ht="18" customHeight="1">
      <c r="B27" s="12">
        <f t="shared" si="5"/>
        <v>23</v>
      </c>
      <c r="C27" s="16">
        <v>50600</v>
      </c>
      <c r="D27" s="14">
        <f t="shared" si="3"/>
        <v>745</v>
      </c>
      <c r="E27" s="15">
        <f t="shared" si="6"/>
        <v>1490</v>
      </c>
      <c r="F27" s="15">
        <f t="shared" si="1"/>
        <v>2235</v>
      </c>
      <c r="G27" s="15">
        <f t="shared" si="2"/>
        <v>2980</v>
      </c>
      <c r="H27" s="29">
        <f t="shared" si="4"/>
        <v>2957</v>
      </c>
    </row>
    <row r="28" spans="2:8" ht="18" customHeight="1">
      <c r="B28" s="12">
        <f t="shared" si="5"/>
        <v>24</v>
      </c>
      <c r="C28" s="16">
        <v>53000</v>
      </c>
      <c r="D28" s="14">
        <f t="shared" si="3"/>
        <v>781</v>
      </c>
      <c r="E28" s="15">
        <f t="shared" si="6"/>
        <v>1562</v>
      </c>
      <c r="F28" s="15">
        <f t="shared" si="1"/>
        <v>2343</v>
      </c>
      <c r="G28" s="15">
        <f t="shared" si="2"/>
        <v>3124</v>
      </c>
      <c r="H28" s="29">
        <f t="shared" si="4"/>
        <v>3097</v>
      </c>
    </row>
    <row r="29" spans="2:8" ht="18" customHeight="1">
      <c r="B29" s="12">
        <f t="shared" si="5"/>
        <v>25</v>
      </c>
      <c r="C29" s="16">
        <v>55400</v>
      </c>
      <c r="D29" s="14">
        <f t="shared" si="3"/>
        <v>816</v>
      </c>
      <c r="E29" s="15">
        <f t="shared" si="6"/>
        <v>1632</v>
      </c>
      <c r="F29" s="15">
        <f t="shared" si="1"/>
        <v>2448</v>
      </c>
      <c r="G29" s="15">
        <f t="shared" si="2"/>
        <v>3264</v>
      </c>
      <c r="H29" s="29">
        <f t="shared" si="4"/>
        <v>3237</v>
      </c>
    </row>
    <row r="30" spans="2:8" ht="18" customHeight="1">
      <c r="B30" s="17">
        <f t="shared" si="5"/>
        <v>26</v>
      </c>
      <c r="C30" s="18">
        <v>57800</v>
      </c>
      <c r="D30" s="19">
        <f t="shared" si="3"/>
        <v>851</v>
      </c>
      <c r="E30" s="20">
        <f t="shared" si="6"/>
        <v>1702</v>
      </c>
      <c r="F30" s="20">
        <f t="shared" si="1"/>
        <v>2553</v>
      </c>
      <c r="G30" s="20">
        <f t="shared" si="2"/>
        <v>3404</v>
      </c>
      <c r="H30" s="30">
        <f t="shared" si="4"/>
        <v>3377</v>
      </c>
    </row>
    <row r="31" spans="2:8" ht="18" customHeight="1">
      <c r="B31" s="9">
        <f t="shared" si="5"/>
        <v>27</v>
      </c>
      <c r="C31" s="16">
        <v>60800</v>
      </c>
      <c r="D31" s="14">
        <f t="shared" si="3"/>
        <v>896</v>
      </c>
      <c r="E31" s="15">
        <f t="shared" si="6"/>
        <v>1792</v>
      </c>
      <c r="F31" s="14">
        <f t="shared" si="1"/>
        <v>2688</v>
      </c>
      <c r="G31" s="14">
        <f t="shared" si="2"/>
        <v>3584</v>
      </c>
      <c r="H31" s="29">
        <f t="shared" si="4"/>
        <v>3552</v>
      </c>
    </row>
    <row r="32" spans="2:8" s="28" customFormat="1" ht="18" customHeight="1">
      <c r="B32" s="12">
        <f t="shared" si="5"/>
        <v>28</v>
      </c>
      <c r="C32" s="16">
        <v>63800</v>
      </c>
      <c r="D32" s="14">
        <f t="shared" si="3"/>
        <v>940</v>
      </c>
      <c r="E32" s="15">
        <f t="shared" si="6"/>
        <v>1880</v>
      </c>
      <c r="F32" s="14">
        <f t="shared" si="1"/>
        <v>2820</v>
      </c>
      <c r="G32" s="14">
        <f t="shared" si="2"/>
        <v>3760</v>
      </c>
      <c r="H32" s="29">
        <f t="shared" si="4"/>
        <v>3728</v>
      </c>
    </row>
    <row r="33" spans="2:8" s="28" customFormat="1" ht="18" customHeight="1">
      <c r="B33" s="12">
        <f t="shared" si="5"/>
        <v>29</v>
      </c>
      <c r="C33" s="16">
        <v>66800</v>
      </c>
      <c r="D33" s="14">
        <f t="shared" si="3"/>
        <v>984</v>
      </c>
      <c r="E33" s="15">
        <f t="shared" si="6"/>
        <v>1968</v>
      </c>
      <c r="F33" s="14">
        <f t="shared" si="1"/>
        <v>2952</v>
      </c>
      <c r="G33" s="14">
        <f t="shared" si="2"/>
        <v>3936</v>
      </c>
      <c r="H33" s="29">
        <f t="shared" si="4"/>
        <v>3903</v>
      </c>
    </row>
    <row r="34" spans="2:8" s="28" customFormat="1" ht="18" customHeight="1">
      <c r="B34" s="12">
        <f t="shared" si="5"/>
        <v>30</v>
      </c>
      <c r="C34" s="16">
        <v>69800</v>
      </c>
      <c r="D34" s="14">
        <f t="shared" si="3"/>
        <v>1028</v>
      </c>
      <c r="E34" s="15">
        <f t="shared" si="6"/>
        <v>2056</v>
      </c>
      <c r="F34" s="14">
        <f t="shared" si="1"/>
        <v>3084</v>
      </c>
      <c r="G34" s="14">
        <f t="shared" si="2"/>
        <v>4112</v>
      </c>
      <c r="H34" s="29">
        <f t="shared" si="4"/>
        <v>4078</v>
      </c>
    </row>
    <row r="35" spans="2:8" s="28" customFormat="1" ht="18" customHeight="1">
      <c r="B35" s="17">
        <f t="shared" si="5"/>
        <v>31</v>
      </c>
      <c r="C35" s="18">
        <v>72800</v>
      </c>
      <c r="D35" s="19">
        <f t="shared" si="3"/>
        <v>1072</v>
      </c>
      <c r="E35" s="20">
        <f t="shared" si="6"/>
        <v>2144</v>
      </c>
      <c r="F35" s="19">
        <f t="shared" si="1"/>
        <v>3216</v>
      </c>
      <c r="G35" s="19">
        <f t="shared" si="2"/>
        <v>4288</v>
      </c>
      <c r="H35" s="30">
        <f t="shared" si="4"/>
        <v>4254</v>
      </c>
    </row>
    <row r="36" spans="2:8" s="28" customFormat="1" ht="18" customHeight="1">
      <c r="B36" s="12">
        <f t="shared" si="5"/>
        <v>32</v>
      </c>
      <c r="C36" s="13">
        <v>76500</v>
      </c>
      <c r="D36" s="14">
        <f t="shared" si="3"/>
        <v>1127</v>
      </c>
      <c r="E36" s="15">
        <f t="shared" si="6"/>
        <v>2254</v>
      </c>
      <c r="F36" s="15">
        <f t="shared" si="1"/>
        <v>3381</v>
      </c>
      <c r="G36" s="15">
        <f t="shared" si="2"/>
        <v>4508</v>
      </c>
      <c r="H36" s="29">
        <f t="shared" si="4"/>
        <v>4470</v>
      </c>
    </row>
    <row r="37" spans="2:8" ht="16.5">
      <c r="B37" s="12">
        <f t="shared" si="5"/>
        <v>33</v>
      </c>
      <c r="C37" s="13">
        <v>80200</v>
      </c>
      <c r="D37" s="14">
        <f t="shared" si="3"/>
        <v>1181</v>
      </c>
      <c r="E37" s="15">
        <f t="shared" si="6"/>
        <v>2362</v>
      </c>
      <c r="F37" s="15">
        <f t="shared" si="1"/>
        <v>3543</v>
      </c>
      <c r="G37" s="15">
        <f t="shared" si="2"/>
        <v>4724</v>
      </c>
      <c r="H37" s="29">
        <f t="shared" si="4"/>
        <v>4686</v>
      </c>
    </row>
    <row r="38" spans="2:8" ht="16.5">
      <c r="B38" s="12">
        <f t="shared" si="5"/>
        <v>34</v>
      </c>
      <c r="C38" s="16">
        <v>83900</v>
      </c>
      <c r="D38" s="14">
        <f t="shared" si="3"/>
        <v>1236</v>
      </c>
      <c r="E38" s="15">
        <f t="shared" si="6"/>
        <v>2472</v>
      </c>
      <c r="F38" s="15">
        <f t="shared" si="1"/>
        <v>3708</v>
      </c>
      <c r="G38" s="15">
        <f t="shared" si="2"/>
        <v>4944</v>
      </c>
      <c r="H38" s="29">
        <f t="shared" si="4"/>
        <v>4902</v>
      </c>
    </row>
    <row r="39" spans="2:8" ht="16.5">
      <c r="B39" s="17">
        <f t="shared" si="5"/>
        <v>35</v>
      </c>
      <c r="C39" s="18">
        <v>87600</v>
      </c>
      <c r="D39" s="19">
        <f t="shared" si="3"/>
        <v>1290</v>
      </c>
      <c r="E39" s="20">
        <f t="shared" si="6"/>
        <v>2580</v>
      </c>
      <c r="F39" s="20">
        <f t="shared" si="1"/>
        <v>3870</v>
      </c>
      <c r="G39" s="20">
        <f t="shared" si="2"/>
        <v>5160</v>
      </c>
      <c r="H39" s="30">
        <f t="shared" si="4"/>
        <v>5118</v>
      </c>
    </row>
    <row r="40" spans="2:8" ht="16.5">
      <c r="B40" s="12">
        <f t="shared" si="5"/>
        <v>36</v>
      </c>
      <c r="C40" s="16">
        <v>92100</v>
      </c>
      <c r="D40" s="14">
        <f t="shared" si="3"/>
        <v>1357</v>
      </c>
      <c r="E40" s="15">
        <f t="shared" si="6"/>
        <v>2714</v>
      </c>
      <c r="F40" s="14">
        <f t="shared" si="1"/>
        <v>4071</v>
      </c>
      <c r="G40" s="14">
        <f t="shared" si="2"/>
        <v>5428</v>
      </c>
      <c r="H40" s="29">
        <f t="shared" si="4"/>
        <v>5381</v>
      </c>
    </row>
    <row r="41" spans="2:8" ht="16.5">
      <c r="B41" s="12">
        <f t="shared" si="5"/>
        <v>37</v>
      </c>
      <c r="C41" s="16">
        <v>96600</v>
      </c>
      <c r="D41" s="14">
        <f t="shared" si="3"/>
        <v>1423</v>
      </c>
      <c r="E41" s="15">
        <f t="shared" si="6"/>
        <v>2846</v>
      </c>
      <c r="F41" s="14">
        <f t="shared" si="1"/>
        <v>4269</v>
      </c>
      <c r="G41" s="14">
        <f t="shared" si="2"/>
        <v>5692</v>
      </c>
      <c r="H41" s="29">
        <f t="shared" si="4"/>
        <v>5644</v>
      </c>
    </row>
    <row r="42" spans="2:8" ht="16.5">
      <c r="B42" s="12">
        <f t="shared" si="5"/>
        <v>38</v>
      </c>
      <c r="C42" s="16">
        <v>101100</v>
      </c>
      <c r="D42" s="14">
        <f t="shared" si="3"/>
        <v>1489</v>
      </c>
      <c r="E42" s="15">
        <f t="shared" si="6"/>
        <v>2978</v>
      </c>
      <c r="F42" s="14">
        <f t="shared" si="1"/>
        <v>4467</v>
      </c>
      <c r="G42" s="14">
        <f t="shared" si="2"/>
        <v>5956</v>
      </c>
      <c r="H42" s="29">
        <f t="shared" si="4"/>
        <v>5907</v>
      </c>
    </row>
    <row r="43" spans="2:10" ht="16.5">
      <c r="B43" s="12">
        <f t="shared" si="5"/>
        <v>39</v>
      </c>
      <c r="C43" s="16">
        <v>105600</v>
      </c>
      <c r="D43" s="14">
        <f t="shared" si="3"/>
        <v>1555</v>
      </c>
      <c r="E43" s="15">
        <f t="shared" si="6"/>
        <v>3110</v>
      </c>
      <c r="F43" s="14">
        <f t="shared" si="1"/>
        <v>4665</v>
      </c>
      <c r="G43" s="14">
        <f t="shared" si="2"/>
        <v>6220</v>
      </c>
      <c r="H43" s="29">
        <f t="shared" si="4"/>
        <v>6170</v>
      </c>
      <c r="I43" s="6"/>
      <c r="J43" s="6"/>
    </row>
    <row r="44" spans="2:8" ht="16.5">
      <c r="B44" s="17">
        <f t="shared" si="5"/>
        <v>40</v>
      </c>
      <c r="C44" s="18">
        <v>110100</v>
      </c>
      <c r="D44" s="19">
        <f t="shared" si="3"/>
        <v>1622</v>
      </c>
      <c r="E44" s="20">
        <f t="shared" si="6"/>
        <v>3244</v>
      </c>
      <c r="F44" s="19">
        <f t="shared" si="1"/>
        <v>4866</v>
      </c>
      <c r="G44" s="19">
        <f t="shared" si="2"/>
        <v>6488</v>
      </c>
      <c r="H44" s="30">
        <f t="shared" si="4"/>
        <v>6433</v>
      </c>
    </row>
    <row r="45" spans="2:8" ht="16.5">
      <c r="B45" s="12">
        <f t="shared" si="5"/>
        <v>41</v>
      </c>
      <c r="C45" s="13">
        <v>115500</v>
      </c>
      <c r="D45" s="14">
        <f t="shared" si="3"/>
        <v>1701</v>
      </c>
      <c r="E45" s="15">
        <f t="shared" si="6"/>
        <v>3402</v>
      </c>
      <c r="F45" s="15">
        <f t="shared" si="1"/>
        <v>5103</v>
      </c>
      <c r="G45" s="15">
        <f t="shared" si="2"/>
        <v>6804</v>
      </c>
      <c r="H45" s="29">
        <f t="shared" si="4"/>
        <v>6749</v>
      </c>
    </row>
    <row r="46" spans="2:8" ht="16.5">
      <c r="B46" s="12">
        <f t="shared" si="5"/>
        <v>42</v>
      </c>
      <c r="C46" s="13">
        <v>120900</v>
      </c>
      <c r="D46" s="14">
        <f t="shared" si="3"/>
        <v>1781</v>
      </c>
      <c r="E46" s="15">
        <f t="shared" si="6"/>
        <v>3562</v>
      </c>
      <c r="F46" s="15">
        <f t="shared" si="1"/>
        <v>5343</v>
      </c>
      <c r="G46" s="15">
        <f t="shared" si="2"/>
        <v>7124</v>
      </c>
      <c r="H46" s="29">
        <f t="shared" si="4"/>
        <v>7064</v>
      </c>
    </row>
    <row r="47" spans="2:8" ht="16.5">
      <c r="B47" s="12">
        <f t="shared" si="5"/>
        <v>43</v>
      </c>
      <c r="C47" s="16">
        <v>126300</v>
      </c>
      <c r="D47" s="14">
        <f t="shared" si="3"/>
        <v>1860</v>
      </c>
      <c r="E47" s="15">
        <f t="shared" si="6"/>
        <v>3720</v>
      </c>
      <c r="F47" s="15">
        <f t="shared" si="1"/>
        <v>5580</v>
      </c>
      <c r="G47" s="15">
        <f t="shared" si="2"/>
        <v>7440</v>
      </c>
      <c r="H47" s="29">
        <f t="shared" si="4"/>
        <v>7380</v>
      </c>
    </row>
    <row r="48" spans="2:8" ht="16.5">
      <c r="B48" s="12">
        <f>+B47+1</f>
        <v>44</v>
      </c>
      <c r="C48" s="16">
        <v>131700</v>
      </c>
      <c r="D48" s="14">
        <f t="shared" si="3"/>
        <v>1940</v>
      </c>
      <c r="E48" s="15">
        <f t="shared" si="6"/>
        <v>3880</v>
      </c>
      <c r="F48" s="15">
        <f t="shared" si="1"/>
        <v>5820</v>
      </c>
      <c r="G48" s="15">
        <f t="shared" si="2"/>
        <v>7760</v>
      </c>
      <c r="H48" s="29">
        <f t="shared" si="4"/>
        <v>7695</v>
      </c>
    </row>
    <row r="49" spans="2:8" ht="16.5">
      <c r="B49" s="12">
        <f t="shared" si="5"/>
        <v>45</v>
      </c>
      <c r="C49" s="13">
        <v>137100</v>
      </c>
      <c r="D49" s="14">
        <f t="shared" si="3"/>
        <v>2019</v>
      </c>
      <c r="E49" s="15">
        <f t="shared" si="6"/>
        <v>4038</v>
      </c>
      <c r="F49" s="15">
        <f t="shared" si="1"/>
        <v>6057</v>
      </c>
      <c r="G49" s="15">
        <f t="shared" si="2"/>
        <v>8076</v>
      </c>
      <c r="H49" s="29">
        <f t="shared" si="4"/>
        <v>8011</v>
      </c>
    </row>
    <row r="50" spans="2:8" ht="16.5">
      <c r="B50" s="12">
        <f t="shared" si="5"/>
        <v>46</v>
      </c>
      <c r="C50" s="13">
        <v>142500</v>
      </c>
      <c r="D50" s="14">
        <f t="shared" si="3"/>
        <v>2099</v>
      </c>
      <c r="E50" s="15">
        <f t="shared" si="6"/>
        <v>4198</v>
      </c>
      <c r="F50" s="15">
        <f t="shared" si="1"/>
        <v>6297</v>
      </c>
      <c r="G50" s="15">
        <f t="shared" si="2"/>
        <v>8396</v>
      </c>
      <c r="H50" s="29">
        <f t="shared" si="4"/>
        <v>8326</v>
      </c>
    </row>
    <row r="51" spans="2:8" ht="16.5">
      <c r="B51" s="12">
        <f t="shared" si="5"/>
        <v>47</v>
      </c>
      <c r="C51" s="16">
        <v>147900</v>
      </c>
      <c r="D51" s="14">
        <f t="shared" si="3"/>
        <v>2179</v>
      </c>
      <c r="E51" s="15">
        <f t="shared" si="6"/>
        <v>4358</v>
      </c>
      <c r="F51" s="15">
        <f t="shared" si="1"/>
        <v>6537</v>
      </c>
      <c r="G51" s="15">
        <f t="shared" si="2"/>
        <v>8716</v>
      </c>
      <c r="H51" s="29">
        <f t="shared" si="4"/>
        <v>8642</v>
      </c>
    </row>
    <row r="52" spans="2:8" ht="17.25" customHeight="1">
      <c r="B52" s="17">
        <f>+B51+1</f>
        <v>48</v>
      </c>
      <c r="C52" s="18">
        <v>150000</v>
      </c>
      <c r="D52" s="19">
        <f t="shared" si="3"/>
        <v>2210</v>
      </c>
      <c r="E52" s="20">
        <f t="shared" si="6"/>
        <v>4420</v>
      </c>
      <c r="F52" s="20">
        <f t="shared" si="1"/>
        <v>6630</v>
      </c>
      <c r="G52" s="20">
        <f t="shared" si="2"/>
        <v>8840</v>
      </c>
      <c r="H52" s="30">
        <f t="shared" si="4"/>
        <v>8764</v>
      </c>
    </row>
    <row r="53" spans="2:8" ht="17.25" customHeight="1">
      <c r="B53" s="12">
        <f t="shared" si="5"/>
        <v>49</v>
      </c>
      <c r="C53" s="13">
        <v>156400</v>
      </c>
      <c r="D53" s="14">
        <f t="shared" si="3"/>
        <v>2304</v>
      </c>
      <c r="E53" s="15">
        <f t="shared" si="6"/>
        <v>4608</v>
      </c>
      <c r="F53" s="15">
        <f t="shared" si="1"/>
        <v>6912</v>
      </c>
      <c r="G53" s="15">
        <f t="shared" si="2"/>
        <v>9216</v>
      </c>
      <c r="H53" s="29">
        <f t="shared" si="4"/>
        <v>9138</v>
      </c>
    </row>
    <row r="54" spans="2:8" ht="17.25" customHeight="1">
      <c r="B54" s="12">
        <f t="shared" si="5"/>
        <v>50</v>
      </c>
      <c r="C54" s="13">
        <v>162800</v>
      </c>
      <c r="D54" s="14">
        <f t="shared" si="3"/>
        <v>2398</v>
      </c>
      <c r="E54" s="15">
        <f t="shared" si="6"/>
        <v>4796</v>
      </c>
      <c r="F54" s="15">
        <f t="shared" si="1"/>
        <v>7194</v>
      </c>
      <c r="G54" s="15">
        <f t="shared" si="2"/>
        <v>9592</v>
      </c>
      <c r="H54" s="29">
        <f t="shared" si="4"/>
        <v>9512</v>
      </c>
    </row>
    <row r="55" spans="2:8" ht="17.25" customHeight="1">
      <c r="B55" s="12">
        <f t="shared" si="5"/>
        <v>51</v>
      </c>
      <c r="C55" s="16">
        <v>169200</v>
      </c>
      <c r="D55" s="14">
        <f t="shared" si="3"/>
        <v>2492</v>
      </c>
      <c r="E55" s="15">
        <f t="shared" si="6"/>
        <v>4984</v>
      </c>
      <c r="F55" s="15">
        <f t="shared" si="1"/>
        <v>7476</v>
      </c>
      <c r="G55" s="15">
        <f t="shared" si="2"/>
        <v>9968</v>
      </c>
      <c r="H55" s="29">
        <f t="shared" si="4"/>
        <v>9886</v>
      </c>
    </row>
    <row r="56" spans="2:8" ht="17.25" customHeight="1">
      <c r="B56" s="12">
        <f>+B55+1</f>
        <v>52</v>
      </c>
      <c r="C56" s="16">
        <v>175600</v>
      </c>
      <c r="D56" s="14">
        <f t="shared" si="3"/>
        <v>2587</v>
      </c>
      <c r="E56" s="15">
        <f t="shared" si="6"/>
        <v>5174</v>
      </c>
      <c r="F56" s="15">
        <f t="shared" si="1"/>
        <v>7761</v>
      </c>
      <c r="G56" s="15">
        <f t="shared" si="2"/>
        <v>10348</v>
      </c>
      <c r="H56" s="29">
        <f t="shared" si="4"/>
        <v>10260</v>
      </c>
    </row>
    <row r="57" spans="2:8" ht="17.25" customHeight="1" thickBot="1">
      <c r="B57" s="21">
        <f t="shared" si="5"/>
        <v>53</v>
      </c>
      <c r="C57" s="31">
        <v>182000</v>
      </c>
      <c r="D57" s="22">
        <f t="shared" si="3"/>
        <v>2681</v>
      </c>
      <c r="E57" s="23">
        <f t="shared" si="6"/>
        <v>5362</v>
      </c>
      <c r="F57" s="23">
        <f t="shared" si="1"/>
        <v>8043</v>
      </c>
      <c r="G57" s="23">
        <f t="shared" si="2"/>
        <v>10724</v>
      </c>
      <c r="H57" s="32">
        <f t="shared" si="4"/>
        <v>10634</v>
      </c>
    </row>
    <row r="58" spans="2:8" ht="16.5">
      <c r="B58" s="2" t="s">
        <v>9</v>
      </c>
      <c r="H58" s="1" t="s">
        <v>12</v>
      </c>
    </row>
    <row r="59" spans="2:8" ht="16.5">
      <c r="B59" s="3" t="s">
        <v>13</v>
      </c>
      <c r="C59" s="3"/>
      <c r="D59" s="3"/>
      <c r="E59" s="3"/>
      <c r="F59" s="3"/>
      <c r="G59" s="3"/>
      <c r="H59" s="3"/>
    </row>
    <row r="60" spans="2:8" ht="15.75" customHeight="1">
      <c r="B60" s="41" t="s">
        <v>14</v>
      </c>
      <c r="C60" s="41"/>
      <c r="D60" s="41"/>
      <c r="E60" s="41"/>
      <c r="F60" s="41"/>
      <c r="G60" s="41"/>
      <c r="H60" s="41"/>
    </row>
    <row r="61" spans="2:8" ht="16.5">
      <c r="B61" s="4"/>
      <c r="C61" s="4"/>
      <c r="D61" s="4"/>
      <c r="E61" s="4"/>
      <c r="F61" s="4"/>
      <c r="G61" s="4"/>
      <c r="H61" s="4"/>
    </row>
    <row r="62" spans="2:8" ht="16.5">
      <c r="B62" s="4"/>
      <c r="C62" s="4"/>
      <c r="D62" s="4"/>
      <c r="E62" s="4"/>
      <c r="F62" s="4"/>
      <c r="G62" s="4"/>
      <c r="H62" s="4"/>
    </row>
    <row r="63" spans="2:8" ht="16.5">
      <c r="B63" s="4"/>
      <c r="C63" s="4"/>
      <c r="D63" s="4"/>
      <c r="E63" s="4"/>
      <c r="F63" s="4"/>
      <c r="G63" s="4"/>
      <c r="H63" s="4"/>
    </row>
    <row r="64" spans="2:8" ht="16.5">
      <c r="B64" s="4"/>
      <c r="C64" s="4"/>
      <c r="D64" s="4"/>
      <c r="E64" s="4"/>
      <c r="F64" s="4"/>
      <c r="G64" s="4"/>
      <c r="H64" s="4"/>
    </row>
  </sheetData>
  <sheetProtection/>
  <mergeCells count="4">
    <mergeCell ref="H3:H4"/>
    <mergeCell ref="B3:B4"/>
    <mergeCell ref="B60:H60"/>
    <mergeCell ref="D3:G3"/>
  </mergeCells>
  <printOptions/>
  <pageMargins left="0.8661417322834646" right="0.7480314960629921" top="0.3937007874015748" bottom="0.8661417322834646" header="0.31496062992125984" footer="0.31496062992125984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全民健保保費負擔金額表</dc:title>
  <dc:subject/>
  <dc:creator> </dc:creator>
  <cp:keywords/>
  <dc:description/>
  <cp:lastModifiedBy>chung</cp:lastModifiedBy>
  <cp:lastPrinted>2012-11-29T06:33:23Z</cp:lastPrinted>
  <dcterms:created xsi:type="dcterms:W3CDTF">1999-03-12T09:17:44Z</dcterms:created>
  <dcterms:modified xsi:type="dcterms:W3CDTF">2012-12-29T16:48:48Z</dcterms:modified>
  <cp:category/>
  <cp:version/>
  <cp:contentType/>
  <cp:contentStatus/>
</cp:coreProperties>
</file>