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分配表 (2)" sheetId="1" r:id="rId1"/>
    <sheet name="Sheet1" sheetId="2" r:id="rId2"/>
    <sheet name="計算表" sheetId="3" r:id="rId3"/>
    <sheet name="誤" sheetId="4" r:id="rId4"/>
    <sheet name="分配表" sheetId="5" r:id="rId5"/>
    <sheet name="報名表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<sst xmlns="http://schemas.openxmlformats.org/spreadsheetml/2006/main" count="266" uniqueCount="159">
  <si>
    <t>本府民政局</t>
  </si>
  <si>
    <t>嘉義縣環境保護局</t>
  </si>
  <si>
    <t>本府財政局</t>
  </si>
  <si>
    <t>嘉義縣觀光旅遊局</t>
  </si>
  <si>
    <t>本府城鄉發展局</t>
  </si>
  <si>
    <t>１８人</t>
  </si>
  <si>
    <t>嘉義縣人力發展所</t>
  </si>
  <si>
    <t>本府教育局</t>
  </si>
  <si>
    <t>本府工務局</t>
  </si>
  <si>
    <t>各戶政事務所各派一人參加</t>
  </si>
  <si>
    <t>本府文化局</t>
  </si>
  <si>
    <t>各國民中小學各派二人參加</t>
  </si>
  <si>
    <t>本府農業局</t>
  </si>
  <si>
    <t>本府社會局</t>
  </si>
  <si>
    <t>本府兵役局</t>
  </si>
  <si>
    <t>本府地政局</t>
  </si>
  <si>
    <t>本府行政室</t>
  </si>
  <si>
    <t>本府新聞室</t>
  </si>
  <si>
    <t>本府計畫室</t>
  </si>
  <si>
    <t>本府人事室</t>
  </si>
  <si>
    <t>本府主計室</t>
  </si>
  <si>
    <t>本府政風室</t>
  </si>
  <si>
    <t>嘉義縣消防局（含各消防分隊）</t>
  </si>
  <si>
    <t>嘉義縣警察局（含各分局）</t>
  </si>
  <si>
    <t>嘉義縣衛生局（含衛生所、慢病所）</t>
  </si>
  <si>
    <t>嘉義縣稅捐稽徵處（含民雄分處）</t>
  </si>
  <si>
    <t>嘉義縣交通局</t>
  </si>
  <si>
    <t>嘉義縣公車處</t>
  </si>
  <si>
    <t>嘉義縣體育場</t>
  </si>
  <si>
    <t>嘉義縣家畜防治所</t>
  </si>
  <si>
    <t>單　　　　位</t>
  </si>
  <si>
    <t>「嘉義縣政府九十四年第一次同心月會」各單位人數分配表</t>
  </si>
  <si>
    <t>單　　　　位</t>
  </si>
  <si>
    <r>
      <t>各地政事務所各派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人參加</t>
    </r>
  </si>
  <si>
    <t>編制員額</t>
  </si>
  <si>
    <t>約聘僱</t>
  </si>
  <si>
    <t>臨時約聘僱</t>
  </si>
  <si>
    <t>合計</t>
  </si>
  <si>
    <t xml:space="preserve">各單位分配數
</t>
  </si>
  <si>
    <t>類別</t>
  </si>
  <si>
    <t>編制員額</t>
  </si>
  <si>
    <t>第一類(按員工數分配)</t>
  </si>
  <si>
    <t>第二類(特殊規則分配)</t>
  </si>
  <si>
    <t>4所</t>
  </si>
  <si>
    <t>18所</t>
  </si>
  <si>
    <r>
      <t>註</t>
    </r>
    <r>
      <rPr>
        <sz val="12"/>
        <rFont val="Times New Roman"/>
        <family val="1"/>
      </rPr>
      <t>:</t>
    </r>
  </si>
  <si>
    <r>
      <t>各單位按比例分配數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計算公式詳見附註</t>
    </r>
    <r>
      <rPr>
        <b/>
        <sz val="8"/>
        <rFont val="Times New Roman"/>
        <family val="1"/>
      </rPr>
      <t>)</t>
    </r>
  </si>
  <si>
    <t>調整後分配數</t>
  </si>
  <si>
    <r>
      <t>因所屬人員屬外勤待命工作性質，擬調訓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人</t>
    </r>
  </si>
  <si>
    <r>
      <t>因所屬人員屬外勤待命工作性質，擬調訓</t>
    </r>
    <r>
      <rPr>
        <sz val="8"/>
        <rFont val="Times New Roman"/>
        <family val="1"/>
      </rPr>
      <t>9</t>
    </r>
    <r>
      <rPr>
        <sz val="8"/>
        <rFont val="標楷體"/>
        <family val="4"/>
      </rPr>
      <t>人</t>
    </r>
  </si>
  <si>
    <t>鄉鎮市民代表會各派1人參加</t>
  </si>
  <si>
    <t>第一類小計</t>
  </si>
  <si>
    <r>
      <t>各戶政事務所各派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人參加</t>
    </r>
  </si>
  <si>
    <r>
      <t>各鄉鎮市公所各派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人參加</t>
    </r>
  </si>
  <si>
    <t>第二類小計</t>
  </si>
  <si>
    <t>合計</t>
  </si>
  <si>
    <t>單　　　　位</t>
  </si>
  <si>
    <t>人　數</t>
  </si>
  <si>
    <t xml:space="preserve"> ２人</t>
  </si>
  <si>
    <t>３人</t>
  </si>
  <si>
    <t>２人</t>
  </si>
  <si>
    <t>１人</t>
  </si>
  <si>
    <t>各戶政事務所各派１人參加</t>
  </si>
  <si>
    <t>各鄉鎮市公所各派１人參加</t>
  </si>
  <si>
    <t>１８人</t>
  </si>
  <si>
    <t>各鄉鎮市民代表會各派１人參加</t>
  </si>
  <si>
    <t>５人</t>
  </si>
  <si>
    <t>單位〈機關〉名稱</t>
  </si>
  <si>
    <t>姓名</t>
  </si>
  <si>
    <t>職稱</t>
  </si>
  <si>
    <t>連絡電話：</t>
  </si>
  <si>
    <t xml:space="preserve">機關首長〈單位主管〉核章：
</t>
  </si>
  <si>
    <t>「94年度巡迴研習」報名表</t>
  </si>
  <si>
    <t>嘉義縣政府暨所屬機關、鄉鎮市公所各級公務人員</t>
  </si>
  <si>
    <t>連絡電話</t>
  </si>
  <si>
    <t>飲食
〈葷素〉</t>
  </si>
  <si>
    <r>
      <t>備註：本表填妥後，請傳真至人事室第二課〈傳真電話：</t>
    </r>
    <r>
      <rPr>
        <sz val="12"/>
        <rFont val="Times New Roman"/>
        <family val="1"/>
      </rPr>
      <t>05-3622697</t>
    </r>
    <r>
      <rPr>
        <sz val="12"/>
        <rFont val="標楷體"/>
        <family val="4"/>
      </rPr>
      <t>；</t>
    </r>
    <r>
      <rPr>
        <sz val="12"/>
        <rFont val="Times New Roman"/>
        <family val="1"/>
      </rPr>
      <t>05-3620120</t>
    </r>
    <r>
      <rPr>
        <sz val="12"/>
        <rFont val="標楷體"/>
        <family val="4"/>
      </rPr>
      <t>〉</t>
    </r>
  </si>
  <si>
    <t>承辦人：</t>
  </si>
  <si>
    <t>本府水利局</t>
  </si>
  <si>
    <r>
      <t>計算公式</t>
    </r>
    <r>
      <rPr>
        <sz val="10"/>
        <rFont val="Times New Roman"/>
        <family val="1"/>
      </rPr>
      <t xml:space="preserve">:
</t>
    </r>
    <r>
      <rPr>
        <sz val="10"/>
        <rFont val="標楷體"/>
        <family val="4"/>
      </rPr>
      <t>除第二類分配數外調訓</t>
    </r>
    <r>
      <rPr>
        <sz val="10"/>
        <rFont val="Times New Roman"/>
        <family val="1"/>
      </rPr>
      <t>68</t>
    </r>
    <r>
      <rPr>
        <sz val="10"/>
        <rFont val="標楷體"/>
        <family val="4"/>
      </rPr>
      <t>人×(各單位員工總數?人÷縣府暨所屬機關員工總數795人)</t>
    </r>
  </si>
  <si>
    <t>本府各局室小計</t>
  </si>
  <si>
    <t>「行政院人事行政局95年嘉義縣巡迴研習」各單位人數分配計算表</t>
  </si>
  <si>
    <t xml:space="preserve"> ３人</t>
  </si>
  <si>
    <t>４人</t>
  </si>
  <si>
    <t>「行政院人事行政局９５年嘉義縣巡迴研習」各單位人數分配表</t>
  </si>
  <si>
    <t>嘉義縣觀光旅遊局</t>
  </si>
  <si>
    <t>１人</t>
  </si>
  <si>
    <t>２人</t>
  </si>
  <si>
    <t>各地政事務所各派1人參加</t>
  </si>
  <si>
    <t>３人</t>
  </si>
  <si>
    <t>１人</t>
  </si>
  <si>
    <t>８人</t>
  </si>
  <si>
    <t>９人</t>
  </si>
  <si>
    <t>４人</t>
  </si>
  <si>
    <t>各地政事務所各派１人參加</t>
  </si>
  <si>
    <t xml:space="preserve">註：
一、參加對象：嘉義縣政府暨所屬機關、鄉鎮市
　　公所各級公務人員。
二、本府暨所屬各單位分配數暨總數如下：
　　１、本府各局室：３３人
　　２、所屬各機關：４４人
　　３、各地政事務所：４人
　　４、各戶政事務所：１８人
　　５、各鄉鎮市公所：１８人
　　６、各鄉鎮市民代表會：１８人
　　 共計１３５人 </t>
  </si>
  <si>
    <t>人　數</t>
  </si>
  <si>
    <t>「嘉義９６年嘉義縣巡迴研習」各單位人數分配表</t>
  </si>
  <si>
    <t>嘉義縣表演藝術中心</t>
  </si>
  <si>
    <t>各鄉鎮市公所各派１人參加</t>
  </si>
  <si>
    <t>北美國小</t>
  </si>
  <si>
    <t>太保國小</t>
  </si>
  <si>
    <t>安東國小</t>
  </si>
  <si>
    <t>南新國小</t>
  </si>
  <si>
    <t>新埤國小</t>
  </si>
  <si>
    <t>六美國小</t>
  </si>
  <si>
    <t>六腳國小</t>
  </si>
  <si>
    <t>更寮國小</t>
  </si>
  <si>
    <t>蒜頭國小</t>
  </si>
  <si>
    <t>灣內國小</t>
  </si>
  <si>
    <t>文昌國小</t>
  </si>
  <si>
    <t>月眉國小</t>
  </si>
  <si>
    <t>３人</t>
  </si>
  <si>
    <t>１人</t>
  </si>
  <si>
    <t>各地政事務所各派１人參加</t>
  </si>
  <si>
    <t>各戶政事務所各派１人參加</t>
  </si>
  <si>
    <t>太保國中</t>
  </si>
  <si>
    <t>朴子國中</t>
  </si>
  <si>
    <t>東石國中</t>
  </si>
  <si>
    <t>布袋國中</t>
  </si>
  <si>
    <t>義竹國中</t>
  </si>
  <si>
    <t>中埔國中</t>
  </si>
  <si>
    <t>大同國小</t>
  </si>
  <si>
    <t>各鄉鎮市民代表會各派１人參加</t>
  </si>
  <si>
    <t>１８人</t>
  </si>
  <si>
    <t>６人</t>
  </si>
  <si>
    <t>５人</t>
  </si>
  <si>
    <t>本府教育處</t>
  </si>
  <si>
    <t>本府農業處</t>
  </si>
  <si>
    <t>本府地政處</t>
  </si>
  <si>
    <t>本府主計處</t>
  </si>
  <si>
    <t>本府政風處</t>
  </si>
  <si>
    <t>嘉義縣財政稅務局</t>
  </si>
  <si>
    <t>機關（單位）</t>
  </si>
  <si>
    <t>本府民政處</t>
  </si>
  <si>
    <t>本府人事處</t>
  </si>
  <si>
    <t>本府經濟發展處</t>
  </si>
  <si>
    <t>本府建設處</t>
  </si>
  <si>
    <t>本府水利處</t>
  </si>
  <si>
    <t>本府新聞行銷處</t>
  </si>
  <si>
    <t>本府行政處</t>
  </si>
  <si>
    <t>本府綜合規劃處</t>
  </si>
  <si>
    <t>嘉義縣文化觀光局</t>
  </si>
  <si>
    <t>嘉義縣社會局</t>
  </si>
  <si>
    <t>嘉義縣消防局</t>
  </si>
  <si>
    <t>嘉義縣衛生局</t>
  </si>
  <si>
    <t>學校公所</t>
  </si>
  <si>
    <t>東石國民中學</t>
  </si>
  <si>
    <t>竹崎國民小學</t>
  </si>
  <si>
    <t>竹崎鄉公所</t>
  </si>
  <si>
    <t>中埔鄉公所</t>
  </si>
  <si>
    <t>朴子市公所</t>
  </si>
  <si>
    <t>水上鄉公所</t>
  </si>
  <si>
    <t>民雄鄉公所</t>
  </si>
  <si>
    <t>溪口鄉公所</t>
  </si>
  <si>
    <t>布袋鎮公所</t>
  </si>
  <si>
    <t>大林鎮公所</t>
  </si>
  <si>
    <t>嘉義縣政府103年「自製數位教材種籽培育班」                                     參訓名額分配表</t>
  </si>
  <si>
    <t xml:space="preserve">備註                                                               一、參加對象：嘉義縣政府暨所屬機關學校及
    鄉鎮市公所公務人員。
二、各單位機關學校分配數暨總數如下：
　　１、本府各單位：15人
　　２、所屬各機關：6人
　　４、各級學校：2人
　　５、鄉鎮市公所：9人                                              
                          共計32人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</si>
</sst>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20">
    <font>
      <sz val="12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b/>
      <sz val="8"/>
      <name val="新細明體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179" fontId="7" fillId="0" borderId="0" xfId="0" applyNumberFormat="1" applyFont="1" applyAlignment="1">
      <alignment horizontal="left" vertical="center" wrapText="1"/>
    </xf>
    <xf numFmtId="179" fontId="0" fillId="0" borderId="0" xfId="0" applyNumberForma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179" fontId="9" fillId="0" borderId="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9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80" fontId="9" fillId="0" borderId="4" xfId="0" applyNumberFormat="1" applyFont="1" applyBorder="1" applyAlignment="1">
      <alignment horizontal="left" vertical="center" wrapText="1"/>
    </xf>
    <xf numFmtId="180" fontId="3" fillId="0" borderId="4" xfId="0" applyNumberFormat="1" applyFont="1" applyBorder="1" applyAlignment="1">
      <alignment horizontal="right" vertical="center"/>
    </xf>
    <xf numFmtId="180" fontId="5" fillId="0" borderId="4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/>
    </xf>
    <xf numFmtId="0" fontId="19" fillId="0" borderId="3" xfId="0" applyFont="1" applyBorder="1" applyAlignment="1">
      <alignment/>
    </xf>
    <xf numFmtId="0" fontId="3" fillId="0" borderId="7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85" zoomScaleNormal="85" workbookViewId="0" topLeftCell="A1">
      <selection activeCell="C26" sqref="C26"/>
    </sheetView>
  </sheetViews>
  <sheetFormatPr defaultColWidth="9.00390625" defaultRowHeight="16.5"/>
  <cols>
    <col min="1" max="1" width="35.625" style="35" customWidth="1"/>
    <col min="2" max="2" width="9.875" style="62" customWidth="1"/>
    <col min="3" max="3" width="35.625" style="35" customWidth="1"/>
    <col min="4" max="4" width="12.75390625" style="62" customWidth="1"/>
    <col min="5" max="5" width="9.00390625" style="35" customWidth="1"/>
    <col min="6" max="7" width="0" style="35" hidden="1" customWidth="1"/>
    <col min="8" max="16384" width="9.00390625" style="35" customWidth="1"/>
  </cols>
  <sheetData>
    <row r="1" spans="1:4" ht="81.75" customHeight="1">
      <c r="A1" s="70" t="s">
        <v>157</v>
      </c>
      <c r="B1" s="71"/>
      <c r="C1" s="71"/>
      <c r="D1" s="72"/>
    </row>
    <row r="2" spans="1:4" s="56" customFormat="1" ht="28.5" customHeight="1">
      <c r="A2" s="54" t="s">
        <v>133</v>
      </c>
      <c r="B2" s="55" t="s">
        <v>96</v>
      </c>
      <c r="C2" s="54" t="s">
        <v>146</v>
      </c>
      <c r="D2" s="55" t="s">
        <v>96</v>
      </c>
    </row>
    <row r="3" spans="1:7" ht="32.25" customHeight="1">
      <c r="A3" s="57" t="s">
        <v>134</v>
      </c>
      <c r="B3" s="69">
        <v>1</v>
      </c>
      <c r="C3" s="57" t="s">
        <v>147</v>
      </c>
      <c r="D3" s="57">
        <v>1</v>
      </c>
      <c r="F3" s="35">
        <v>2</v>
      </c>
      <c r="G3" s="35">
        <v>1</v>
      </c>
    </row>
    <row r="4" spans="1:7" ht="32.25" customHeight="1">
      <c r="A4" s="57" t="s">
        <v>127</v>
      </c>
      <c r="B4" s="69">
        <v>1</v>
      </c>
      <c r="C4" s="57" t="s">
        <v>148</v>
      </c>
      <c r="D4" s="57">
        <v>1</v>
      </c>
      <c r="F4" s="35">
        <v>2</v>
      </c>
      <c r="G4" s="35">
        <v>1</v>
      </c>
    </row>
    <row r="5" spans="1:7" ht="32.25" customHeight="1">
      <c r="A5" s="57" t="s">
        <v>136</v>
      </c>
      <c r="B5" s="69">
        <v>1</v>
      </c>
      <c r="C5" s="57" t="s">
        <v>149</v>
      </c>
      <c r="D5" s="57">
        <v>2</v>
      </c>
      <c r="F5" s="35">
        <v>2</v>
      </c>
      <c r="G5" s="35">
        <v>1</v>
      </c>
    </row>
    <row r="6" spans="1:7" ht="32.25" customHeight="1">
      <c r="A6" s="57" t="s">
        <v>137</v>
      </c>
      <c r="B6" s="69">
        <v>1</v>
      </c>
      <c r="C6" s="57" t="s">
        <v>150</v>
      </c>
      <c r="D6" s="57">
        <v>1</v>
      </c>
      <c r="F6" s="35">
        <v>2</v>
      </c>
      <c r="G6" s="35">
        <v>4</v>
      </c>
    </row>
    <row r="7" spans="1:7" ht="39" customHeight="1">
      <c r="A7" s="57" t="s">
        <v>138</v>
      </c>
      <c r="B7" s="69">
        <v>1</v>
      </c>
      <c r="C7" s="57" t="s">
        <v>151</v>
      </c>
      <c r="D7" s="57">
        <v>1</v>
      </c>
      <c r="F7" s="35">
        <v>2</v>
      </c>
      <c r="G7" s="35">
        <v>18</v>
      </c>
    </row>
    <row r="8" spans="1:7" ht="32.25" customHeight="1">
      <c r="A8" s="57" t="s">
        <v>128</v>
      </c>
      <c r="B8" s="69">
        <v>1</v>
      </c>
      <c r="C8" s="57" t="s">
        <v>152</v>
      </c>
      <c r="D8" s="57">
        <v>1</v>
      </c>
      <c r="F8" s="35">
        <v>2</v>
      </c>
      <c r="G8" s="35">
        <v>18</v>
      </c>
    </row>
    <row r="9" spans="1:7" ht="32.25" customHeight="1">
      <c r="A9" s="57" t="s">
        <v>129</v>
      </c>
      <c r="B9" s="69">
        <v>1</v>
      </c>
      <c r="C9" s="57" t="s">
        <v>153</v>
      </c>
      <c r="D9" s="57">
        <v>1</v>
      </c>
      <c r="F9" s="35">
        <v>2</v>
      </c>
      <c r="G9" s="35">
        <v>18</v>
      </c>
    </row>
    <row r="10" spans="1:6" ht="32.25" customHeight="1">
      <c r="A10" s="57" t="s">
        <v>139</v>
      </c>
      <c r="B10" s="69">
        <v>1</v>
      </c>
      <c r="C10" s="57" t="s">
        <v>154</v>
      </c>
      <c r="D10" s="57">
        <v>1</v>
      </c>
      <c r="F10" s="35">
        <v>2</v>
      </c>
    </row>
    <row r="11" spans="1:6" ht="32.25" customHeight="1">
      <c r="A11" s="57" t="s">
        <v>140</v>
      </c>
      <c r="B11" s="69">
        <v>1</v>
      </c>
      <c r="C11" s="57" t="s">
        <v>155</v>
      </c>
      <c r="D11" s="57">
        <v>1</v>
      </c>
      <c r="F11" s="35">
        <v>2</v>
      </c>
    </row>
    <row r="12" spans="1:6" ht="32.25" customHeight="1">
      <c r="A12" s="57" t="s">
        <v>141</v>
      </c>
      <c r="B12" s="69">
        <v>1</v>
      </c>
      <c r="C12" s="57" t="s">
        <v>156</v>
      </c>
      <c r="D12" s="57">
        <v>1</v>
      </c>
      <c r="F12" s="35">
        <v>2</v>
      </c>
    </row>
    <row r="13" spans="1:6" ht="32.25" customHeight="1">
      <c r="A13" s="57" t="s">
        <v>135</v>
      </c>
      <c r="B13" s="69">
        <v>3</v>
      </c>
      <c r="C13" s="73" t="s">
        <v>158</v>
      </c>
      <c r="D13" s="97"/>
      <c r="F13" s="35">
        <v>2</v>
      </c>
    </row>
    <row r="14" spans="1:6" ht="32.25" customHeight="1">
      <c r="A14" s="57" t="s">
        <v>130</v>
      </c>
      <c r="B14" s="69">
        <v>1</v>
      </c>
      <c r="C14" s="95"/>
      <c r="D14" s="98"/>
      <c r="F14" s="35">
        <v>1</v>
      </c>
    </row>
    <row r="15" spans="1:6" ht="32.25" customHeight="1">
      <c r="A15" s="24" t="s">
        <v>131</v>
      </c>
      <c r="B15" s="69">
        <v>1</v>
      </c>
      <c r="C15" s="95"/>
      <c r="D15" s="98"/>
      <c r="F15" s="35">
        <v>1</v>
      </c>
    </row>
    <row r="16" spans="1:6" ht="32.25" customHeight="1">
      <c r="A16" s="57" t="s">
        <v>144</v>
      </c>
      <c r="B16" s="69">
        <v>1</v>
      </c>
      <c r="C16" s="95"/>
      <c r="D16" s="98"/>
      <c r="F16" s="35">
        <v>5</v>
      </c>
    </row>
    <row r="17" spans="1:6" ht="32.25" customHeight="1">
      <c r="A17" s="57" t="s">
        <v>145</v>
      </c>
      <c r="B17" s="69">
        <v>1</v>
      </c>
      <c r="C17" s="95"/>
      <c r="D17" s="98"/>
      <c r="F17" s="35">
        <v>5</v>
      </c>
    </row>
    <row r="18" spans="1:6" ht="32.25" customHeight="1">
      <c r="A18" s="57" t="s">
        <v>1</v>
      </c>
      <c r="B18" s="69">
        <v>1</v>
      </c>
      <c r="C18" s="95"/>
      <c r="D18" s="98"/>
      <c r="F18" s="35">
        <v>6</v>
      </c>
    </row>
    <row r="19" spans="1:6" ht="32.25" customHeight="1">
      <c r="A19" s="57" t="s">
        <v>132</v>
      </c>
      <c r="B19" s="69">
        <v>1</v>
      </c>
      <c r="C19" s="95"/>
      <c r="D19" s="98"/>
      <c r="F19" s="35">
        <v>3</v>
      </c>
    </row>
    <row r="20" spans="1:6" ht="32.25" customHeight="1">
      <c r="A20" s="57" t="s">
        <v>142</v>
      </c>
      <c r="B20" s="69">
        <v>1</v>
      </c>
      <c r="C20" s="95"/>
      <c r="D20" s="98"/>
      <c r="F20" s="35">
        <v>2</v>
      </c>
    </row>
    <row r="21" spans="1:6" ht="32.25" customHeight="1">
      <c r="A21" s="57" t="s">
        <v>143</v>
      </c>
      <c r="B21" s="69">
        <v>1</v>
      </c>
      <c r="C21" s="96"/>
      <c r="D21" s="99"/>
      <c r="F21" s="35">
        <v>2</v>
      </c>
    </row>
    <row r="22" spans="2:6" ht="32.25" customHeight="1">
      <c r="B22" s="58"/>
      <c r="C22" s="59"/>
      <c r="D22" s="60"/>
      <c r="F22" s="35">
        <v>2</v>
      </c>
    </row>
    <row r="23" spans="2:5" ht="28.5" customHeight="1">
      <c r="B23" s="58"/>
      <c r="C23" s="59"/>
      <c r="D23" s="60"/>
      <c r="E23" s="61"/>
    </row>
    <row r="24" spans="2:5" ht="28.5" customHeight="1">
      <c r="B24" s="58"/>
      <c r="C24" s="59"/>
      <c r="D24" s="60"/>
      <c r="E24" s="61"/>
    </row>
    <row r="25" spans="2:5" ht="16.5">
      <c r="B25" s="58"/>
      <c r="E25" s="61"/>
    </row>
    <row r="26" spans="2:5" ht="16.5">
      <c r="B26" s="58"/>
      <c r="E26" s="61"/>
    </row>
    <row r="27" spans="2:5" ht="16.5">
      <c r="B27" s="58"/>
      <c r="E27" s="61"/>
    </row>
    <row r="28" spans="2:5" ht="16.5">
      <c r="B28" s="58"/>
      <c r="E28" s="61"/>
    </row>
    <row r="35" ht="16.5">
      <c r="D35" s="35"/>
    </row>
    <row r="36" ht="16.5">
      <c r="D36" s="35"/>
    </row>
    <row r="37" ht="16.5">
      <c r="D37" s="35"/>
    </row>
    <row r="38" ht="16.5">
      <c r="D38" s="35"/>
    </row>
    <row r="39" ht="16.5">
      <c r="D39" s="35"/>
    </row>
    <row r="40" ht="16.5">
      <c r="D40" s="35"/>
    </row>
    <row r="41" ht="16.5">
      <c r="D41" s="35"/>
    </row>
    <row r="42" ht="16.5">
      <c r="D42" s="35"/>
    </row>
    <row r="43" ht="16.5">
      <c r="D43" s="35"/>
    </row>
    <row r="44" ht="16.5">
      <c r="D44" s="35"/>
    </row>
    <row r="45" ht="16.5">
      <c r="D45" s="35"/>
    </row>
    <row r="46" ht="16.5">
      <c r="D46" s="35"/>
    </row>
  </sheetData>
  <mergeCells count="2">
    <mergeCell ref="A1:D1"/>
    <mergeCell ref="C13:D2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22">
      <selection activeCell="A27" sqref="A27"/>
    </sheetView>
  </sheetViews>
  <sheetFormatPr defaultColWidth="9.00390625" defaultRowHeight="16.5"/>
  <cols>
    <col min="1" max="1" width="42.875" style="65" customWidth="1"/>
    <col min="2" max="2" width="27.125" style="67" customWidth="1"/>
    <col min="3" max="3" width="0" style="66" hidden="1" customWidth="1"/>
    <col min="4" max="16384" width="9.00390625" style="65" customWidth="1"/>
  </cols>
  <sheetData>
    <row r="1" spans="1:3" ht="36.75" customHeight="1">
      <c r="A1" s="74" t="s">
        <v>97</v>
      </c>
      <c r="B1" s="74"/>
      <c r="C1" s="63"/>
    </row>
    <row r="2" spans="1:3" ht="19.5" customHeight="1">
      <c r="A2" s="24" t="s">
        <v>22</v>
      </c>
      <c r="B2" s="64" t="s">
        <v>125</v>
      </c>
      <c r="C2" s="66">
        <v>6</v>
      </c>
    </row>
    <row r="3" spans="1:3" ht="19.5" customHeight="1">
      <c r="A3" s="24" t="s">
        <v>23</v>
      </c>
      <c r="B3" s="64" t="s">
        <v>125</v>
      </c>
      <c r="C3" s="66">
        <v>6</v>
      </c>
    </row>
    <row r="4" spans="1:3" ht="19.5" customHeight="1">
      <c r="A4" s="24" t="s">
        <v>24</v>
      </c>
      <c r="B4" s="64" t="s">
        <v>83</v>
      </c>
      <c r="C4" s="66">
        <v>4</v>
      </c>
    </row>
    <row r="5" spans="1:3" ht="19.5" customHeight="1">
      <c r="A5" s="24" t="s">
        <v>25</v>
      </c>
      <c r="B5" s="64" t="s">
        <v>126</v>
      </c>
      <c r="C5" s="66">
        <v>5</v>
      </c>
    </row>
    <row r="6" spans="1:3" ht="19.5" customHeight="1">
      <c r="A6" s="24" t="s">
        <v>26</v>
      </c>
      <c r="B6" s="64" t="s">
        <v>87</v>
      </c>
      <c r="C6" s="66">
        <v>2</v>
      </c>
    </row>
    <row r="7" spans="1:3" ht="19.5" customHeight="1">
      <c r="A7" s="24" t="s">
        <v>98</v>
      </c>
      <c r="B7" s="64" t="s">
        <v>87</v>
      </c>
      <c r="C7" s="66">
        <v>2</v>
      </c>
    </row>
    <row r="8" spans="1:3" ht="19.5" customHeight="1">
      <c r="A8" s="24" t="s">
        <v>85</v>
      </c>
      <c r="B8" s="64" t="s">
        <v>87</v>
      </c>
      <c r="C8" s="66">
        <v>2</v>
      </c>
    </row>
    <row r="9" spans="1:3" ht="19.5" customHeight="1">
      <c r="A9" s="24" t="s">
        <v>29</v>
      </c>
      <c r="B9" s="64" t="s">
        <v>87</v>
      </c>
      <c r="C9" s="66">
        <v>2</v>
      </c>
    </row>
    <row r="10" spans="1:3" ht="19.5" customHeight="1">
      <c r="A10" s="24" t="s">
        <v>1</v>
      </c>
      <c r="B10" s="64" t="s">
        <v>112</v>
      </c>
      <c r="C10" s="66">
        <v>3</v>
      </c>
    </row>
    <row r="11" spans="1:3" ht="19.5" customHeight="1">
      <c r="A11" s="24" t="s">
        <v>6</v>
      </c>
      <c r="B11" s="64" t="s">
        <v>113</v>
      </c>
      <c r="C11" s="66">
        <v>1</v>
      </c>
    </row>
    <row r="12" spans="1:3" ht="19.5" customHeight="1">
      <c r="A12" s="24" t="s">
        <v>114</v>
      </c>
      <c r="B12" s="64" t="s">
        <v>83</v>
      </c>
      <c r="C12" s="66">
        <v>4</v>
      </c>
    </row>
    <row r="13" spans="1:3" ht="19.5" customHeight="1">
      <c r="A13" s="24" t="s">
        <v>115</v>
      </c>
      <c r="B13" s="64" t="s">
        <v>5</v>
      </c>
      <c r="C13" s="66">
        <v>18</v>
      </c>
    </row>
    <row r="14" spans="1:3" ht="19.5" customHeight="1">
      <c r="A14" s="24" t="s">
        <v>99</v>
      </c>
      <c r="B14" s="64" t="s">
        <v>124</v>
      </c>
      <c r="C14" s="66">
        <v>18</v>
      </c>
    </row>
    <row r="15" spans="1:3" ht="19.5" customHeight="1">
      <c r="A15" s="32" t="s">
        <v>123</v>
      </c>
      <c r="B15" s="64" t="s">
        <v>124</v>
      </c>
      <c r="C15" s="66">
        <v>18</v>
      </c>
    </row>
    <row r="16" spans="1:3" ht="19.5" customHeight="1">
      <c r="A16" s="24" t="s">
        <v>116</v>
      </c>
      <c r="B16" s="64" t="s">
        <v>113</v>
      </c>
      <c r="C16" s="66">
        <v>1</v>
      </c>
    </row>
    <row r="17" spans="1:3" ht="19.5" customHeight="1">
      <c r="A17" s="24" t="s">
        <v>117</v>
      </c>
      <c r="B17" s="64" t="s">
        <v>113</v>
      </c>
      <c r="C17" s="66">
        <v>1</v>
      </c>
    </row>
    <row r="18" spans="1:3" ht="19.5" customHeight="1">
      <c r="A18" s="24" t="s">
        <v>118</v>
      </c>
      <c r="B18" s="64" t="s">
        <v>113</v>
      </c>
      <c r="C18" s="66">
        <v>1</v>
      </c>
    </row>
    <row r="19" spans="1:3" ht="19.5" customHeight="1">
      <c r="A19" s="24" t="s">
        <v>119</v>
      </c>
      <c r="B19" s="64" t="s">
        <v>113</v>
      </c>
      <c r="C19" s="66">
        <v>1</v>
      </c>
    </row>
    <row r="20" spans="1:3" ht="19.5" customHeight="1">
      <c r="A20" s="24" t="s">
        <v>120</v>
      </c>
      <c r="B20" s="64" t="s">
        <v>113</v>
      </c>
      <c r="C20" s="66">
        <v>1</v>
      </c>
    </row>
    <row r="21" spans="1:3" ht="19.5" customHeight="1">
      <c r="A21" s="24" t="s">
        <v>121</v>
      </c>
      <c r="B21" s="64" t="s">
        <v>113</v>
      </c>
      <c r="C21" s="65">
        <v>1</v>
      </c>
    </row>
    <row r="22" spans="1:3" ht="19.5" customHeight="1">
      <c r="A22" s="24" t="s">
        <v>122</v>
      </c>
      <c r="B22" s="64" t="s">
        <v>113</v>
      </c>
      <c r="C22" s="65">
        <v>1</v>
      </c>
    </row>
    <row r="23" spans="1:3" ht="19.5" customHeight="1">
      <c r="A23" s="68" t="s">
        <v>101</v>
      </c>
      <c r="B23" s="64" t="s">
        <v>113</v>
      </c>
      <c r="C23" s="65">
        <v>1</v>
      </c>
    </row>
    <row r="24" spans="1:3" ht="19.5" customHeight="1">
      <c r="A24" s="68" t="s">
        <v>102</v>
      </c>
      <c r="B24" s="64" t="s">
        <v>113</v>
      </c>
      <c r="C24" s="65">
        <v>1</v>
      </c>
    </row>
    <row r="25" spans="1:3" ht="19.5" customHeight="1">
      <c r="A25" s="68" t="s">
        <v>103</v>
      </c>
      <c r="B25" s="64" t="s">
        <v>113</v>
      </c>
      <c r="C25" s="65">
        <v>1</v>
      </c>
    </row>
    <row r="26" spans="1:3" ht="19.5" customHeight="1">
      <c r="A26" s="68" t="s">
        <v>104</v>
      </c>
      <c r="B26" s="64" t="s">
        <v>113</v>
      </c>
      <c r="C26" s="65">
        <v>1</v>
      </c>
    </row>
    <row r="27" spans="1:3" ht="19.5" customHeight="1">
      <c r="A27" s="68" t="s">
        <v>105</v>
      </c>
      <c r="B27" s="64" t="s">
        <v>113</v>
      </c>
      <c r="C27" s="65">
        <v>1</v>
      </c>
    </row>
    <row r="28" spans="1:3" ht="19.5" customHeight="1">
      <c r="A28" s="68" t="s">
        <v>106</v>
      </c>
      <c r="B28" s="64" t="s">
        <v>113</v>
      </c>
      <c r="C28" s="65">
        <v>1</v>
      </c>
    </row>
    <row r="29" spans="1:3" ht="19.5" customHeight="1">
      <c r="A29" s="68" t="s">
        <v>100</v>
      </c>
      <c r="B29" s="64" t="s">
        <v>113</v>
      </c>
      <c r="C29" s="65">
        <v>1</v>
      </c>
    </row>
    <row r="30" spans="1:3" ht="19.5" customHeight="1">
      <c r="A30" s="68" t="s">
        <v>107</v>
      </c>
      <c r="B30" s="64" t="s">
        <v>113</v>
      </c>
      <c r="C30" s="65">
        <v>1</v>
      </c>
    </row>
    <row r="31" spans="1:3" ht="19.5" customHeight="1">
      <c r="A31" s="68" t="s">
        <v>108</v>
      </c>
      <c r="B31" s="64" t="s">
        <v>113</v>
      </c>
      <c r="C31" s="65">
        <v>1</v>
      </c>
    </row>
    <row r="32" spans="1:3" ht="19.5" customHeight="1">
      <c r="A32" s="68" t="s">
        <v>109</v>
      </c>
      <c r="B32" s="64" t="s">
        <v>113</v>
      </c>
      <c r="C32" s="65">
        <v>1</v>
      </c>
    </row>
    <row r="33" spans="1:3" ht="19.5" customHeight="1">
      <c r="A33" s="68" t="s">
        <v>110</v>
      </c>
      <c r="B33" s="64" t="s">
        <v>113</v>
      </c>
      <c r="C33" s="66">
        <v>1</v>
      </c>
    </row>
    <row r="34" spans="1:3" ht="19.5" customHeight="1">
      <c r="A34" s="68" t="s">
        <v>111</v>
      </c>
      <c r="B34" s="64" t="s">
        <v>113</v>
      </c>
      <c r="C34" s="66">
        <v>1</v>
      </c>
    </row>
    <row r="35" ht="16.5">
      <c r="C35" s="66">
        <f>SUM(C2:C34)</f>
        <v>110</v>
      </c>
    </row>
  </sheetData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B1">
      <selection activeCell="D4" sqref="D4"/>
    </sheetView>
  </sheetViews>
  <sheetFormatPr defaultColWidth="9.00390625" defaultRowHeight="16.5"/>
  <cols>
    <col min="1" max="1" width="8.125" style="4" hidden="1" customWidth="1"/>
    <col min="2" max="2" width="4.375" style="38" customWidth="1"/>
    <col min="3" max="3" width="35.625" style="4" customWidth="1"/>
    <col min="4" max="4" width="17.125" style="39" customWidth="1"/>
    <col min="5" max="5" width="9.375" style="44" customWidth="1"/>
    <col min="6" max="6" width="9.375" style="40" customWidth="1"/>
    <col min="7" max="16384" width="9.00390625" style="4" customWidth="1"/>
  </cols>
  <sheetData>
    <row r="1" spans="2:6" ht="25.5" customHeight="1">
      <c r="B1" s="78" t="s">
        <v>81</v>
      </c>
      <c r="C1" s="78"/>
      <c r="D1" s="78"/>
      <c r="E1" s="78"/>
      <c r="F1" s="78"/>
    </row>
    <row r="2" spans="1:6" s="28" customFormat="1" ht="43.5" customHeight="1">
      <c r="A2" s="25"/>
      <c r="B2" s="26" t="s">
        <v>39</v>
      </c>
      <c r="C2" s="17" t="s">
        <v>30</v>
      </c>
      <c r="D2" s="18" t="s">
        <v>40</v>
      </c>
      <c r="E2" s="41" t="s">
        <v>46</v>
      </c>
      <c r="F2" s="27" t="s">
        <v>47</v>
      </c>
    </row>
    <row r="3" spans="1:6" ht="21" customHeight="1">
      <c r="A3" s="29">
        <v>1</v>
      </c>
      <c r="B3" s="75" t="s">
        <v>41</v>
      </c>
      <c r="C3" s="19" t="s">
        <v>0</v>
      </c>
      <c r="D3" s="12">
        <v>31</v>
      </c>
      <c r="E3" s="42">
        <f aca="true" t="shared" si="0" ref="E3:E18">60*(D3/$D$28)</f>
        <v>2.268292682926829</v>
      </c>
      <c r="F3" s="30">
        <v>2</v>
      </c>
    </row>
    <row r="4" spans="1:6" ht="21" customHeight="1">
      <c r="A4" s="29">
        <v>2</v>
      </c>
      <c r="B4" s="76"/>
      <c r="C4" s="19" t="s">
        <v>2</v>
      </c>
      <c r="D4" s="12">
        <v>26</v>
      </c>
      <c r="E4" s="42">
        <f t="shared" si="0"/>
        <v>1.9024390243902438</v>
      </c>
      <c r="F4" s="30">
        <v>2</v>
      </c>
    </row>
    <row r="5" spans="1:6" ht="21" customHeight="1">
      <c r="A5" s="29">
        <v>3</v>
      </c>
      <c r="B5" s="76"/>
      <c r="C5" s="19" t="s">
        <v>4</v>
      </c>
      <c r="D5" s="12">
        <v>38</v>
      </c>
      <c r="E5" s="42">
        <f t="shared" si="0"/>
        <v>2.7804878048780486</v>
      </c>
      <c r="F5" s="30">
        <v>3</v>
      </c>
    </row>
    <row r="6" spans="1:6" ht="21" customHeight="1">
      <c r="A6" s="29">
        <v>4</v>
      </c>
      <c r="B6" s="76"/>
      <c r="C6" s="19" t="s">
        <v>7</v>
      </c>
      <c r="D6" s="12">
        <v>28</v>
      </c>
      <c r="E6" s="42">
        <f t="shared" si="0"/>
        <v>2.048780487804878</v>
      </c>
      <c r="F6" s="30">
        <v>2</v>
      </c>
    </row>
    <row r="7" spans="1:6" ht="21" customHeight="1">
      <c r="A7" s="29">
        <v>5</v>
      </c>
      <c r="B7" s="76"/>
      <c r="C7" s="19" t="s">
        <v>8</v>
      </c>
      <c r="D7" s="12">
        <v>34</v>
      </c>
      <c r="E7" s="42">
        <f t="shared" si="0"/>
        <v>2.4878048780487805</v>
      </c>
      <c r="F7" s="30">
        <v>3</v>
      </c>
    </row>
    <row r="8" spans="1:6" ht="21" customHeight="1">
      <c r="A8" s="29">
        <v>6</v>
      </c>
      <c r="B8" s="76"/>
      <c r="C8" s="19" t="s">
        <v>78</v>
      </c>
      <c r="D8" s="12">
        <v>34</v>
      </c>
      <c r="E8" s="42">
        <f t="shared" si="0"/>
        <v>2.4878048780487805</v>
      </c>
      <c r="F8" s="30">
        <v>3</v>
      </c>
    </row>
    <row r="9" spans="1:6" ht="21" customHeight="1">
      <c r="A9" s="29">
        <v>7</v>
      </c>
      <c r="B9" s="76"/>
      <c r="C9" s="19" t="s">
        <v>10</v>
      </c>
      <c r="D9" s="12">
        <v>25</v>
      </c>
      <c r="E9" s="42">
        <f t="shared" si="0"/>
        <v>1.8292682926829267</v>
      </c>
      <c r="F9" s="30">
        <v>2</v>
      </c>
    </row>
    <row r="10" spans="1:6" ht="21" customHeight="1">
      <c r="A10" s="29">
        <v>8</v>
      </c>
      <c r="B10" s="76"/>
      <c r="C10" s="19" t="s">
        <v>12</v>
      </c>
      <c r="D10" s="12">
        <v>51</v>
      </c>
      <c r="E10" s="42">
        <f t="shared" si="0"/>
        <v>3.7317073170731705</v>
      </c>
      <c r="F10" s="30">
        <v>3</v>
      </c>
    </row>
    <row r="11" spans="1:6" ht="21" customHeight="1">
      <c r="A11" s="29">
        <v>9</v>
      </c>
      <c r="B11" s="76"/>
      <c r="C11" s="19" t="s">
        <v>13</v>
      </c>
      <c r="D11" s="12">
        <v>28</v>
      </c>
      <c r="E11" s="42">
        <f t="shared" si="0"/>
        <v>2.048780487804878</v>
      </c>
      <c r="F11" s="30">
        <v>2</v>
      </c>
    </row>
    <row r="12" spans="1:6" ht="21" customHeight="1">
      <c r="A12" s="29">
        <v>10</v>
      </c>
      <c r="B12" s="76"/>
      <c r="C12" s="19" t="s">
        <v>15</v>
      </c>
      <c r="D12" s="12">
        <v>36</v>
      </c>
      <c r="E12" s="42">
        <f t="shared" si="0"/>
        <v>2.6341463414634143</v>
      </c>
      <c r="F12" s="30">
        <v>3</v>
      </c>
    </row>
    <row r="13" spans="1:6" ht="21" customHeight="1">
      <c r="A13" s="29">
        <v>11</v>
      </c>
      <c r="B13" s="76"/>
      <c r="C13" s="19" t="s">
        <v>16</v>
      </c>
      <c r="D13" s="12">
        <v>36</v>
      </c>
      <c r="E13" s="42">
        <f t="shared" si="0"/>
        <v>2.6341463414634143</v>
      </c>
      <c r="F13" s="30">
        <v>3</v>
      </c>
    </row>
    <row r="14" spans="1:6" ht="21" customHeight="1">
      <c r="A14" s="29">
        <v>12</v>
      </c>
      <c r="B14" s="76"/>
      <c r="C14" s="19" t="s">
        <v>17</v>
      </c>
      <c r="D14" s="12">
        <v>13</v>
      </c>
      <c r="E14" s="42">
        <f t="shared" si="0"/>
        <v>0.9512195121951219</v>
      </c>
      <c r="F14" s="30">
        <v>1</v>
      </c>
    </row>
    <row r="15" spans="1:6" ht="21" customHeight="1">
      <c r="A15" s="29">
        <v>13</v>
      </c>
      <c r="B15" s="76"/>
      <c r="C15" s="19" t="s">
        <v>18</v>
      </c>
      <c r="D15" s="12">
        <v>20</v>
      </c>
      <c r="E15" s="42">
        <f t="shared" si="0"/>
        <v>1.4634146341463414</v>
      </c>
      <c r="F15" s="30">
        <v>1</v>
      </c>
    </row>
    <row r="16" spans="1:6" ht="21" customHeight="1">
      <c r="A16" s="29">
        <v>14</v>
      </c>
      <c r="B16" s="76"/>
      <c r="C16" s="19" t="s">
        <v>19</v>
      </c>
      <c r="D16" s="12">
        <v>22</v>
      </c>
      <c r="E16" s="42">
        <f t="shared" si="0"/>
        <v>1.6097560975609755</v>
      </c>
      <c r="F16" s="30">
        <v>1</v>
      </c>
    </row>
    <row r="17" spans="1:6" ht="21" customHeight="1">
      <c r="A17" s="29">
        <v>15</v>
      </c>
      <c r="B17" s="76"/>
      <c r="C17" s="19" t="s">
        <v>20</v>
      </c>
      <c r="D17" s="12">
        <v>22</v>
      </c>
      <c r="E17" s="42">
        <f t="shared" si="0"/>
        <v>1.6097560975609755</v>
      </c>
      <c r="F17" s="30">
        <v>1</v>
      </c>
    </row>
    <row r="18" spans="1:6" ht="21" customHeight="1">
      <c r="A18" s="29">
        <v>16</v>
      </c>
      <c r="B18" s="76"/>
      <c r="C18" s="19" t="s">
        <v>21</v>
      </c>
      <c r="D18" s="12">
        <v>20</v>
      </c>
      <c r="E18" s="42">
        <f t="shared" si="0"/>
        <v>1.4634146341463414</v>
      </c>
      <c r="F18" s="30">
        <v>1</v>
      </c>
    </row>
    <row r="19" spans="1:6" ht="21" customHeight="1">
      <c r="A19" s="29"/>
      <c r="B19" s="76"/>
      <c r="C19" s="19" t="s">
        <v>80</v>
      </c>
      <c r="D19" s="12">
        <f>SUM(D3:D18)</f>
        <v>464</v>
      </c>
      <c r="E19" s="42">
        <v>36</v>
      </c>
      <c r="F19" s="30">
        <f>SUM(F3:F18)</f>
        <v>33</v>
      </c>
    </row>
    <row r="20" spans="1:6" ht="21" customHeight="1">
      <c r="A20" s="29">
        <v>19</v>
      </c>
      <c r="B20" s="76"/>
      <c r="C20" s="19" t="s">
        <v>24</v>
      </c>
      <c r="D20" s="12">
        <v>59</v>
      </c>
      <c r="E20" s="42">
        <f aca="true" t="shared" si="1" ref="E20:E27">60*(D20/$D$28)</f>
        <v>4.317073170731707</v>
      </c>
      <c r="F20" s="30">
        <v>4.561855670103093</v>
      </c>
    </row>
    <row r="21" spans="1:6" ht="21" customHeight="1">
      <c r="A21" s="29">
        <v>20</v>
      </c>
      <c r="B21" s="76"/>
      <c r="C21" s="19" t="s">
        <v>25</v>
      </c>
      <c r="D21" s="12">
        <v>123</v>
      </c>
      <c r="E21" s="42">
        <f t="shared" si="1"/>
        <v>9</v>
      </c>
      <c r="F21" s="30">
        <v>9</v>
      </c>
    </row>
    <row r="22" spans="1:6" ht="21" customHeight="1">
      <c r="A22" s="29">
        <v>21</v>
      </c>
      <c r="B22" s="76"/>
      <c r="C22" s="19" t="s">
        <v>26</v>
      </c>
      <c r="D22" s="31">
        <v>37</v>
      </c>
      <c r="E22" s="42">
        <f t="shared" si="1"/>
        <v>2.7073170731707314</v>
      </c>
      <c r="F22" s="30">
        <v>4</v>
      </c>
    </row>
    <row r="23" spans="1:6" ht="21" customHeight="1">
      <c r="A23" s="29">
        <v>22</v>
      </c>
      <c r="B23" s="76"/>
      <c r="C23" s="19" t="s">
        <v>27</v>
      </c>
      <c r="D23" s="31">
        <v>32</v>
      </c>
      <c r="E23" s="42">
        <f t="shared" si="1"/>
        <v>2.341463414634146</v>
      </c>
      <c r="F23" s="30">
        <v>2.4742268041237114</v>
      </c>
    </row>
    <row r="24" spans="1:6" ht="21" customHeight="1">
      <c r="A24" s="29">
        <v>23</v>
      </c>
      <c r="B24" s="76"/>
      <c r="C24" s="19" t="s">
        <v>85</v>
      </c>
      <c r="D24" s="31">
        <v>30</v>
      </c>
      <c r="E24" s="42">
        <f t="shared" si="1"/>
        <v>2.195121951219512</v>
      </c>
      <c r="F24" s="30">
        <v>2</v>
      </c>
    </row>
    <row r="25" spans="1:6" s="35" customFormat="1" ht="21" customHeight="1">
      <c r="A25" s="32">
        <v>24</v>
      </c>
      <c r="B25" s="76"/>
      <c r="C25" s="24" t="s">
        <v>29</v>
      </c>
      <c r="D25" s="33">
        <v>32</v>
      </c>
      <c r="E25" s="42">
        <f t="shared" si="1"/>
        <v>2.341463414634146</v>
      </c>
      <c r="F25" s="34">
        <v>2.4742268041237114</v>
      </c>
    </row>
    <row r="26" spans="1:6" s="35" customFormat="1" ht="21" customHeight="1">
      <c r="A26" s="32">
        <v>25</v>
      </c>
      <c r="B26" s="76"/>
      <c r="C26" s="24" t="s">
        <v>1</v>
      </c>
      <c r="D26" s="33">
        <v>36</v>
      </c>
      <c r="E26" s="42">
        <f t="shared" si="1"/>
        <v>2.6341463414634143</v>
      </c>
      <c r="F26" s="34">
        <v>2.783505154639175</v>
      </c>
    </row>
    <row r="27" spans="1:6" ht="21" customHeight="1">
      <c r="A27" s="29">
        <v>27</v>
      </c>
      <c r="B27" s="76"/>
      <c r="C27" s="19" t="s">
        <v>6</v>
      </c>
      <c r="D27" s="31">
        <v>7</v>
      </c>
      <c r="E27" s="42">
        <f t="shared" si="1"/>
        <v>0.5121951219512195</v>
      </c>
      <c r="F27" s="30">
        <v>1</v>
      </c>
    </row>
    <row r="28" spans="1:6" ht="21" customHeight="1">
      <c r="A28" s="29">
        <v>31</v>
      </c>
      <c r="B28" s="77"/>
      <c r="C28" s="25" t="s">
        <v>51</v>
      </c>
      <c r="D28" s="36">
        <f>SUM(D19:D27)</f>
        <v>820</v>
      </c>
      <c r="E28" s="43">
        <f>SUM(E19:E27)</f>
        <v>62.048780487804876</v>
      </c>
      <c r="F28" s="37">
        <f>SUM(F19:F27)</f>
        <v>61.293814432989684</v>
      </c>
    </row>
    <row r="29" spans="1:6" ht="18" customHeight="1">
      <c r="A29" s="29"/>
      <c r="B29" s="79" t="s">
        <v>42</v>
      </c>
      <c r="C29" s="19" t="s">
        <v>88</v>
      </c>
      <c r="D29" s="31" t="s">
        <v>43</v>
      </c>
      <c r="E29" s="42">
        <v>4</v>
      </c>
      <c r="F29" s="30">
        <v>4</v>
      </c>
    </row>
    <row r="30" spans="1:6" ht="21" customHeight="1">
      <c r="A30" s="29"/>
      <c r="B30" s="80"/>
      <c r="C30" s="19" t="s">
        <v>52</v>
      </c>
      <c r="D30" s="31" t="s">
        <v>44</v>
      </c>
      <c r="E30" s="42">
        <v>18</v>
      </c>
      <c r="F30" s="30">
        <v>18</v>
      </c>
    </row>
    <row r="31" spans="1:6" ht="17.25" customHeight="1">
      <c r="A31" s="29"/>
      <c r="B31" s="80"/>
      <c r="C31" s="19" t="s">
        <v>53</v>
      </c>
      <c r="D31" s="31" t="s">
        <v>44</v>
      </c>
      <c r="E31" s="42">
        <v>18</v>
      </c>
      <c r="F31" s="30">
        <v>18</v>
      </c>
    </row>
    <row r="32" spans="1:6" ht="21" customHeight="1">
      <c r="A32" s="29"/>
      <c r="B32" s="80"/>
      <c r="C32" s="19" t="s">
        <v>50</v>
      </c>
      <c r="D32" s="31" t="s">
        <v>44</v>
      </c>
      <c r="E32" s="42">
        <v>18</v>
      </c>
      <c r="F32" s="30">
        <v>18</v>
      </c>
    </row>
    <row r="33" spans="1:6" ht="24.75" customHeight="1">
      <c r="A33" s="29"/>
      <c r="B33" s="80"/>
      <c r="C33" s="19" t="s">
        <v>22</v>
      </c>
      <c r="D33" s="45" t="s">
        <v>48</v>
      </c>
      <c r="E33" s="42">
        <v>8</v>
      </c>
      <c r="F33" s="30">
        <v>8</v>
      </c>
    </row>
    <row r="34" spans="1:6" ht="24.75" customHeight="1">
      <c r="A34" s="29"/>
      <c r="B34" s="80"/>
      <c r="C34" s="19" t="s">
        <v>23</v>
      </c>
      <c r="D34" s="45" t="s">
        <v>49</v>
      </c>
      <c r="E34" s="42">
        <v>8</v>
      </c>
      <c r="F34" s="30">
        <v>8</v>
      </c>
    </row>
    <row r="35" spans="1:6" ht="17.25" customHeight="1">
      <c r="A35" s="29"/>
      <c r="B35" s="81"/>
      <c r="C35" s="26" t="s">
        <v>54</v>
      </c>
      <c r="D35" s="47"/>
      <c r="E35" s="43">
        <f>SUM(E29:E34)</f>
        <v>74</v>
      </c>
      <c r="F35" s="43">
        <f>SUM(F29:F34)</f>
        <v>74</v>
      </c>
    </row>
    <row r="36" spans="1:6" ht="21" customHeight="1">
      <c r="A36" s="29"/>
      <c r="B36" s="19"/>
      <c r="C36" s="25" t="s">
        <v>55</v>
      </c>
      <c r="D36" s="36"/>
      <c r="E36" s="43">
        <f>SUM(E28:E34)</f>
        <v>136.0487804878049</v>
      </c>
      <c r="F36" s="37">
        <f>SUM(F28:F34)</f>
        <v>135.29381443298968</v>
      </c>
    </row>
    <row r="38" spans="2:3" ht="42.75">
      <c r="B38" s="38" t="s">
        <v>45</v>
      </c>
      <c r="C38" s="46" t="s">
        <v>79</v>
      </c>
    </row>
  </sheetData>
  <mergeCells count="3">
    <mergeCell ref="B3:B28"/>
    <mergeCell ref="B1:F1"/>
    <mergeCell ref="B29:B3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B28">
      <selection activeCell="B49" sqref="B49"/>
    </sheetView>
  </sheetViews>
  <sheetFormatPr defaultColWidth="9.00390625" defaultRowHeight="16.5"/>
  <cols>
    <col min="1" max="1" width="9.00390625" style="1" customWidth="1"/>
    <col min="2" max="2" width="35.625" style="1" customWidth="1"/>
    <col min="3" max="3" width="9.875" style="14" customWidth="1"/>
    <col min="4" max="4" width="9.00390625" style="14" customWidth="1"/>
    <col min="5" max="5" width="8.50390625" style="14" customWidth="1"/>
    <col min="6" max="6" width="7.75390625" style="13" customWidth="1"/>
    <col min="7" max="7" width="9.625" style="22" customWidth="1"/>
    <col min="8" max="16384" width="9.00390625" style="1" customWidth="1"/>
  </cols>
  <sheetData>
    <row r="1" spans="2:6" ht="39" customHeight="1">
      <c r="B1" s="82" t="s">
        <v>31</v>
      </c>
      <c r="C1" s="83"/>
      <c r="D1" s="83"/>
      <c r="E1" s="83"/>
      <c r="F1" s="9"/>
    </row>
    <row r="2" spans="2:7" s="6" customFormat="1" ht="52.5" customHeight="1">
      <c r="B2" s="17" t="s">
        <v>32</v>
      </c>
      <c r="C2" s="18" t="s">
        <v>34</v>
      </c>
      <c r="D2" s="18" t="s">
        <v>35</v>
      </c>
      <c r="E2" s="18" t="s">
        <v>36</v>
      </c>
      <c r="F2" s="16" t="s">
        <v>37</v>
      </c>
      <c r="G2" s="21" t="s">
        <v>38</v>
      </c>
    </row>
    <row r="3" spans="1:7" ht="32.25" customHeight="1">
      <c r="A3" s="1">
        <v>1</v>
      </c>
      <c r="B3" s="19" t="s">
        <v>0</v>
      </c>
      <c r="C3" s="12">
        <v>31</v>
      </c>
      <c r="D3" s="12">
        <v>1</v>
      </c>
      <c r="E3" s="12">
        <v>1</v>
      </c>
      <c r="F3" s="15">
        <f>SUM(C3:E3)</f>
        <v>33</v>
      </c>
      <c r="G3" s="23">
        <f>465*(F3/$F$33)</f>
        <v>4.702727551333129</v>
      </c>
    </row>
    <row r="4" spans="1:7" ht="32.25" customHeight="1">
      <c r="A4" s="1">
        <v>2</v>
      </c>
      <c r="B4" s="19" t="s">
        <v>2</v>
      </c>
      <c r="C4" s="12">
        <v>26</v>
      </c>
      <c r="D4" s="12">
        <v>2</v>
      </c>
      <c r="E4" s="12">
        <v>1</v>
      </c>
      <c r="F4" s="15">
        <f aca="true" t="shared" si="0" ref="F4:F29">SUM(C4:E4)</f>
        <v>29</v>
      </c>
      <c r="G4" s="23">
        <f aca="true" t="shared" si="1" ref="G4:G29">465*(F4/$F$33)</f>
        <v>4.1326999693533555</v>
      </c>
    </row>
    <row r="5" spans="1:7" ht="32.25" customHeight="1">
      <c r="A5" s="1">
        <v>3</v>
      </c>
      <c r="B5" s="19" t="s">
        <v>4</v>
      </c>
      <c r="C5" s="12">
        <v>38</v>
      </c>
      <c r="D5" s="12">
        <v>6</v>
      </c>
      <c r="E5" s="12">
        <v>3</v>
      </c>
      <c r="F5" s="15">
        <f t="shared" si="0"/>
        <v>47</v>
      </c>
      <c r="G5" s="23">
        <f t="shared" si="1"/>
        <v>6.697824088262336</v>
      </c>
    </row>
    <row r="6" spans="1:7" ht="32.25" customHeight="1">
      <c r="A6" s="1">
        <v>4</v>
      </c>
      <c r="B6" s="19" t="s">
        <v>7</v>
      </c>
      <c r="C6" s="12">
        <v>28</v>
      </c>
      <c r="D6" s="12">
        <v>3</v>
      </c>
      <c r="E6" s="12">
        <v>6</v>
      </c>
      <c r="F6" s="15">
        <f t="shared" si="0"/>
        <v>37</v>
      </c>
      <c r="G6" s="23">
        <f t="shared" si="1"/>
        <v>5.272755133312902</v>
      </c>
    </row>
    <row r="7" spans="1:7" ht="32.25" customHeight="1">
      <c r="A7" s="1">
        <v>5</v>
      </c>
      <c r="B7" s="19" t="s">
        <v>8</v>
      </c>
      <c r="C7" s="12">
        <v>34</v>
      </c>
      <c r="D7" s="12">
        <v>8</v>
      </c>
      <c r="E7" s="12">
        <v>10</v>
      </c>
      <c r="F7" s="15">
        <f t="shared" si="0"/>
        <v>52</v>
      </c>
      <c r="G7" s="23">
        <f t="shared" si="1"/>
        <v>7.410358565737051</v>
      </c>
    </row>
    <row r="8" spans="1:7" ht="32.25" customHeight="1">
      <c r="A8" s="1">
        <v>6</v>
      </c>
      <c r="B8" s="19" t="s">
        <v>10</v>
      </c>
      <c r="C8" s="12">
        <v>25</v>
      </c>
      <c r="D8" s="12">
        <v>7</v>
      </c>
      <c r="E8" s="12">
        <v>5</v>
      </c>
      <c r="F8" s="15">
        <f t="shared" si="0"/>
        <v>37</v>
      </c>
      <c r="G8" s="23">
        <f t="shared" si="1"/>
        <v>5.272755133312902</v>
      </c>
    </row>
    <row r="9" spans="1:7" ht="32.25" customHeight="1">
      <c r="A9" s="1">
        <v>7</v>
      </c>
      <c r="B9" s="19" t="s">
        <v>12</v>
      </c>
      <c r="C9" s="12">
        <v>51</v>
      </c>
      <c r="D9" s="12">
        <v>19</v>
      </c>
      <c r="E9" s="12">
        <v>3</v>
      </c>
      <c r="F9" s="15">
        <f t="shared" si="0"/>
        <v>73</v>
      </c>
      <c r="G9" s="23">
        <f t="shared" si="1"/>
        <v>10.403003371130861</v>
      </c>
    </row>
    <row r="10" spans="1:7" ht="32.25" customHeight="1">
      <c r="A10" s="1">
        <v>8</v>
      </c>
      <c r="B10" s="19" t="s">
        <v>13</v>
      </c>
      <c r="C10" s="12">
        <v>28</v>
      </c>
      <c r="D10" s="12">
        <v>32</v>
      </c>
      <c r="E10" s="12">
        <v>6</v>
      </c>
      <c r="F10" s="15">
        <f t="shared" si="0"/>
        <v>66</v>
      </c>
      <c r="G10" s="23">
        <f t="shared" si="1"/>
        <v>9.405455102666258</v>
      </c>
    </row>
    <row r="11" spans="1:7" ht="32.25" customHeight="1">
      <c r="A11" s="1">
        <v>9</v>
      </c>
      <c r="B11" s="19" t="s">
        <v>14</v>
      </c>
      <c r="C11" s="12">
        <v>15</v>
      </c>
      <c r="D11" s="12">
        <v>0</v>
      </c>
      <c r="E11" s="12">
        <v>0</v>
      </c>
      <c r="F11" s="15">
        <f t="shared" si="0"/>
        <v>15</v>
      </c>
      <c r="G11" s="23">
        <f t="shared" si="1"/>
        <v>2.1376034324241497</v>
      </c>
    </row>
    <row r="12" spans="1:7" ht="32.25" customHeight="1">
      <c r="A12" s="1">
        <v>10</v>
      </c>
      <c r="B12" s="19" t="s">
        <v>15</v>
      </c>
      <c r="C12" s="12">
        <v>36</v>
      </c>
      <c r="D12" s="12">
        <v>25</v>
      </c>
      <c r="E12" s="12">
        <v>22</v>
      </c>
      <c r="F12" s="15">
        <f t="shared" si="0"/>
        <v>83</v>
      </c>
      <c r="G12" s="23">
        <f t="shared" si="1"/>
        <v>11.828072326080294</v>
      </c>
    </row>
    <row r="13" spans="1:7" ht="32.25" customHeight="1">
      <c r="A13" s="1">
        <v>11</v>
      </c>
      <c r="B13" s="19" t="s">
        <v>16</v>
      </c>
      <c r="C13" s="12">
        <v>36</v>
      </c>
      <c r="D13" s="12">
        <v>2</v>
      </c>
      <c r="E13" s="12">
        <v>0</v>
      </c>
      <c r="F13" s="15">
        <f t="shared" si="0"/>
        <v>38</v>
      </c>
      <c r="G13" s="23">
        <f t="shared" si="1"/>
        <v>5.415262028807845</v>
      </c>
    </row>
    <row r="14" spans="1:7" ht="32.25" customHeight="1">
      <c r="A14" s="1">
        <v>12</v>
      </c>
      <c r="B14" s="19" t="s">
        <v>17</v>
      </c>
      <c r="C14" s="12">
        <v>13</v>
      </c>
      <c r="D14" s="12">
        <v>1</v>
      </c>
      <c r="E14" s="12">
        <v>0</v>
      </c>
      <c r="F14" s="15">
        <f t="shared" si="0"/>
        <v>14</v>
      </c>
      <c r="G14" s="23">
        <f t="shared" si="1"/>
        <v>1.995096536929206</v>
      </c>
    </row>
    <row r="15" spans="1:7" ht="32.25" customHeight="1">
      <c r="A15" s="1">
        <v>13</v>
      </c>
      <c r="B15" s="19" t="s">
        <v>18</v>
      </c>
      <c r="C15" s="12">
        <v>20</v>
      </c>
      <c r="D15" s="12">
        <v>8</v>
      </c>
      <c r="E15" s="12">
        <v>2</v>
      </c>
      <c r="F15" s="15">
        <f t="shared" si="0"/>
        <v>30</v>
      </c>
      <c r="G15" s="23">
        <f t="shared" si="1"/>
        <v>4.2752068648482995</v>
      </c>
    </row>
    <row r="16" spans="1:7" ht="32.25" customHeight="1">
      <c r="A16" s="1">
        <v>14</v>
      </c>
      <c r="B16" s="19" t="s">
        <v>19</v>
      </c>
      <c r="C16" s="12">
        <v>22</v>
      </c>
      <c r="D16" s="12">
        <v>3</v>
      </c>
      <c r="E16" s="12">
        <v>0</v>
      </c>
      <c r="F16" s="15">
        <f t="shared" si="0"/>
        <v>25</v>
      </c>
      <c r="G16" s="23">
        <f t="shared" si="1"/>
        <v>3.5626723873735826</v>
      </c>
    </row>
    <row r="17" spans="1:7" ht="32.25" customHeight="1">
      <c r="A17" s="1">
        <v>15</v>
      </c>
      <c r="B17" s="19" t="s">
        <v>20</v>
      </c>
      <c r="C17" s="12">
        <v>22</v>
      </c>
      <c r="D17" s="12">
        <v>5</v>
      </c>
      <c r="E17" s="12">
        <v>3</v>
      </c>
      <c r="F17" s="15">
        <f t="shared" si="0"/>
        <v>30</v>
      </c>
      <c r="G17" s="23">
        <f t="shared" si="1"/>
        <v>4.2752068648482995</v>
      </c>
    </row>
    <row r="18" spans="1:7" ht="32.25" customHeight="1">
      <c r="A18" s="1">
        <v>16</v>
      </c>
      <c r="B18" s="19" t="s">
        <v>21</v>
      </c>
      <c r="C18" s="12">
        <v>20</v>
      </c>
      <c r="D18" s="12">
        <v>0</v>
      </c>
      <c r="E18" s="12">
        <v>0</v>
      </c>
      <c r="F18" s="15">
        <f t="shared" si="0"/>
        <v>20</v>
      </c>
      <c r="G18" s="23">
        <f t="shared" si="1"/>
        <v>2.850137909898866</v>
      </c>
    </row>
    <row r="19" spans="1:7" ht="32.25" customHeight="1">
      <c r="A19" s="1">
        <v>17</v>
      </c>
      <c r="B19" s="19" t="s">
        <v>22</v>
      </c>
      <c r="C19" s="12">
        <v>393</v>
      </c>
      <c r="D19" s="12">
        <v>0</v>
      </c>
      <c r="E19" s="12">
        <v>0</v>
      </c>
      <c r="F19" s="15">
        <f>SUM(C19:E19)</f>
        <v>393</v>
      </c>
      <c r="G19" s="23">
        <f t="shared" si="1"/>
        <v>56.005209929512716</v>
      </c>
    </row>
    <row r="20" spans="1:7" ht="32.25" customHeight="1">
      <c r="A20" s="1">
        <v>18</v>
      </c>
      <c r="B20" s="19" t="s">
        <v>23</v>
      </c>
      <c r="C20" s="12">
        <v>1438</v>
      </c>
      <c r="D20" s="12">
        <v>1</v>
      </c>
      <c r="E20" s="12">
        <v>0</v>
      </c>
      <c r="F20" s="15">
        <f>SUM(C20:E20)</f>
        <v>1439</v>
      </c>
      <c r="G20" s="23">
        <f t="shared" si="1"/>
        <v>205.0674226172234</v>
      </c>
    </row>
    <row r="21" spans="1:7" ht="32.25" customHeight="1">
      <c r="A21" s="1">
        <v>19</v>
      </c>
      <c r="B21" s="19" t="s">
        <v>24</v>
      </c>
      <c r="C21" s="12">
        <v>59</v>
      </c>
      <c r="D21" s="12">
        <v>4</v>
      </c>
      <c r="E21" s="12">
        <v>7</v>
      </c>
      <c r="F21" s="15">
        <f t="shared" si="0"/>
        <v>70</v>
      </c>
      <c r="G21" s="23">
        <f t="shared" si="1"/>
        <v>9.97548268464603</v>
      </c>
    </row>
    <row r="22" spans="1:7" ht="32.25" customHeight="1">
      <c r="A22" s="1">
        <v>20</v>
      </c>
      <c r="B22" s="19" t="s">
        <v>25</v>
      </c>
      <c r="C22" s="12">
        <v>123</v>
      </c>
      <c r="D22" s="12">
        <v>11</v>
      </c>
      <c r="E22" s="12">
        <v>0</v>
      </c>
      <c r="F22" s="15">
        <f t="shared" si="0"/>
        <v>134</v>
      </c>
      <c r="G22" s="23">
        <f t="shared" si="1"/>
        <v>19.095923996322405</v>
      </c>
    </row>
    <row r="23" spans="1:7" ht="28.5" customHeight="1">
      <c r="A23" s="1">
        <v>21</v>
      </c>
      <c r="B23" s="19" t="s">
        <v>26</v>
      </c>
      <c r="C23" s="20">
        <v>37</v>
      </c>
      <c r="D23" s="20">
        <v>11</v>
      </c>
      <c r="E23" s="12">
        <v>8</v>
      </c>
      <c r="F23" s="15">
        <f t="shared" si="0"/>
        <v>56</v>
      </c>
      <c r="G23" s="23">
        <f t="shared" si="1"/>
        <v>7.980386147716824</v>
      </c>
    </row>
    <row r="24" spans="1:7" ht="28.5" customHeight="1">
      <c r="A24" s="1">
        <v>22</v>
      </c>
      <c r="B24" s="19" t="s">
        <v>27</v>
      </c>
      <c r="C24" s="20">
        <v>32</v>
      </c>
      <c r="D24" s="20">
        <v>3</v>
      </c>
      <c r="E24" s="12">
        <v>0</v>
      </c>
      <c r="F24" s="15">
        <f t="shared" si="0"/>
        <v>35</v>
      </c>
      <c r="G24" s="23">
        <f t="shared" si="1"/>
        <v>4.987741342323015</v>
      </c>
    </row>
    <row r="25" spans="1:7" ht="28.5" customHeight="1">
      <c r="A25" s="1">
        <v>23</v>
      </c>
      <c r="B25" s="19" t="s">
        <v>28</v>
      </c>
      <c r="C25" s="20">
        <v>5</v>
      </c>
      <c r="D25" s="20">
        <v>3</v>
      </c>
      <c r="E25" s="12">
        <v>2</v>
      </c>
      <c r="F25" s="15">
        <f t="shared" si="0"/>
        <v>10</v>
      </c>
      <c r="G25" s="23">
        <f t="shared" si="1"/>
        <v>1.425068954949433</v>
      </c>
    </row>
    <row r="26" spans="1:7" ht="28.5" customHeight="1">
      <c r="A26" s="1">
        <v>24</v>
      </c>
      <c r="B26" s="19" t="s">
        <v>29</v>
      </c>
      <c r="C26" s="20">
        <v>32</v>
      </c>
      <c r="D26" s="20">
        <v>1</v>
      </c>
      <c r="E26" s="12">
        <v>0</v>
      </c>
      <c r="F26" s="15">
        <f t="shared" si="0"/>
        <v>33</v>
      </c>
      <c r="G26" s="23">
        <f t="shared" si="1"/>
        <v>4.702727551333129</v>
      </c>
    </row>
    <row r="27" spans="1:7" ht="23.25" customHeight="1">
      <c r="A27" s="1">
        <v>25</v>
      </c>
      <c r="B27" s="19" t="s">
        <v>1</v>
      </c>
      <c r="C27" s="20">
        <v>36</v>
      </c>
      <c r="D27" s="20">
        <v>25</v>
      </c>
      <c r="E27" s="12">
        <v>6</v>
      </c>
      <c r="F27" s="15">
        <f t="shared" si="0"/>
        <v>67</v>
      </c>
      <c r="G27" s="23">
        <f t="shared" si="1"/>
        <v>9.547961998161203</v>
      </c>
    </row>
    <row r="28" spans="1:7" ht="24.75" customHeight="1">
      <c r="A28" s="1">
        <v>26</v>
      </c>
      <c r="B28" s="19" t="s">
        <v>3</v>
      </c>
      <c r="C28" s="20">
        <v>30</v>
      </c>
      <c r="D28" s="20">
        <v>0</v>
      </c>
      <c r="E28" s="12">
        <v>0</v>
      </c>
      <c r="F28" s="15">
        <f t="shared" si="0"/>
        <v>30</v>
      </c>
      <c r="G28" s="23">
        <f t="shared" si="1"/>
        <v>4.2752068648482995</v>
      </c>
    </row>
    <row r="29" spans="1:7" ht="21" customHeight="1">
      <c r="A29" s="1">
        <v>27</v>
      </c>
      <c r="B29" s="19" t="s">
        <v>6</v>
      </c>
      <c r="C29" s="20">
        <v>7</v>
      </c>
      <c r="D29" s="20">
        <v>0</v>
      </c>
      <c r="E29" s="12">
        <v>0</v>
      </c>
      <c r="F29" s="15">
        <f t="shared" si="0"/>
        <v>7</v>
      </c>
      <c r="G29" s="23">
        <f t="shared" si="1"/>
        <v>0.997548268464603</v>
      </c>
    </row>
    <row r="30" spans="1:7" ht="21.75" customHeight="1">
      <c r="A30" s="1">
        <v>28</v>
      </c>
      <c r="B30" s="19" t="s">
        <v>33</v>
      </c>
      <c r="C30" s="20">
        <v>20</v>
      </c>
      <c r="D30" s="20">
        <v>0</v>
      </c>
      <c r="E30" s="12">
        <v>0</v>
      </c>
      <c r="F30" s="15">
        <f aca="true" t="shared" si="2" ref="F30:G32">SUM(C30:E30)</f>
        <v>20</v>
      </c>
      <c r="G30" s="15">
        <f t="shared" si="2"/>
        <v>20</v>
      </c>
    </row>
    <row r="31" spans="1:7" ht="22.5" customHeight="1">
      <c r="A31" s="1">
        <v>29</v>
      </c>
      <c r="B31" s="19" t="s">
        <v>9</v>
      </c>
      <c r="C31" s="20">
        <v>18</v>
      </c>
      <c r="D31" s="20">
        <v>0</v>
      </c>
      <c r="E31" s="20">
        <v>0</v>
      </c>
      <c r="F31" s="15">
        <f t="shared" si="2"/>
        <v>18</v>
      </c>
      <c r="G31" s="15">
        <f t="shared" si="2"/>
        <v>18</v>
      </c>
    </row>
    <row r="32" spans="1:7" ht="24.75" customHeight="1">
      <c r="A32" s="1">
        <v>30</v>
      </c>
      <c r="B32" s="19" t="s">
        <v>11</v>
      </c>
      <c r="C32" s="20">
        <v>322</v>
      </c>
      <c r="D32" s="20">
        <v>0</v>
      </c>
      <c r="E32" s="20">
        <v>0</v>
      </c>
      <c r="F32" s="15">
        <f t="shared" si="2"/>
        <v>322</v>
      </c>
      <c r="G32" s="15">
        <f t="shared" si="2"/>
        <v>322</v>
      </c>
    </row>
    <row r="33" spans="1:7" ht="16.5">
      <c r="A33" s="1">
        <v>31</v>
      </c>
      <c r="C33" s="20">
        <f>SUM(C3:C32)</f>
        <v>2997</v>
      </c>
      <c r="D33" s="20">
        <f>SUM(D3:D32)</f>
        <v>181</v>
      </c>
      <c r="E33" s="20">
        <f>SUM(E3:E32)</f>
        <v>85</v>
      </c>
      <c r="F33" s="15">
        <f>SUM(C33:E33)</f>
        <v>3263</v>
      </c>
      <c r="G33" s="23">
        <f>SUM(G3:G32)</f>
        <v>773.6975176218205</v>
      </c>
    </row>
  </sheetData>
  <mergeCells count="1">
    <mergeCell ref="B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12" sqref="D12"/>
    </sheetView>
  </sheetViews>
  <sheetFormatPr defaultColWidth="9.00390625" defaultRowHeight="16.5"/>
  <cols>
    <col min="1" max="1" width="35.625" style="4" customWidth="1"/>
    <col min="2" max="2" width="9.875" style="39" customWidth="1"/>
    <col min="3" max="3" width="35.625" style="4" customWidth="1"/>
    <col min="4" max="4" width="11.00390625" style="39" customWidth="1"/>
    <col min="5" max="16384" width="9.00390625" style="4" customWidth="1"/>
  </cols>
  <sheetData>
    <row r="1" spans="1:4" ht="39" customHeight="1">
      <c r="A1" s="82" t="s">
        <v>84</v>
      </c>
      <c r="B1" s="83"/>
      <c r="C1" s="83"/>
      <c r="D1" s="84"/>
    </row>
    <row r="2" spans="1:4" s="28" customFormat="1" ht="33" customHeight="1">
      <c r="A2" s="7" t="s">
        <v>56</v>
      </c>
      <c r="B2" s="10" t="s">
        <v>57</v>
      </c>
      <c r="C2" s="8" t="s">
        <v>56</v>
      </c>
      <c r="D2" s="10" t="s">
        <v>57</v>
      </c>
    </row>
    <row r="3" spans="1:4" ht="32.25" customHeight="1">
      <c r="A3" s="2" t="s">
        <v>0</v>
      </c>
      <c r="B3" s="11" t="s">
        <v>58</v>
      </c>
      <c r="C3" s="2" t="s">
        <v>26</v>
      </c>
      <c r="D3" s="11" t="s">
        <v>83</v>
      </c>
    </row>
    <row r="4" spans="1:4" ht="32.25" customHeight="1">
      <c r="A4" s="2" t="s">
        <v>2</v>
      </c>
      <c r="B4" s="11" t="s">
        <v>58</v>
      </c>
      <c r="C4" s="2" t="s">
        <v>27</v>
      </c>
      <c r="D4" s="11" t="s">
        <v>60</v>
      </c>
    </row>
    <row r="5" spans="1:4" ht="32.25" customHeight="1">
      <c r="A5" s="2" t="s">
        <v>4</v>
      </c>
      <c r="B5" s="11" t="s">
        <v>59</v>
      </c>
      <c r="C5" s="2" t="s">
        <v>85</v>
      </c>
      <c r="D5" s="11" t="s">
        <v>87</v>
      </c>
    </row>
    <row r="6" spans="1:4" ht="32.25" customHeight="1">
      <c r="A6" s="2" t="s">
        <v>7</v>
      </c>
      <c r="B6" s="11" t="s">
        <v>58</v>
      </c>
      <c r="C6" s="2" t="s">
        <v>29</v>
      </c>
      <c r="D6" s="11" t="s">
        <v>60</v>
      </c>
    </row>
    <row r="7" spans="1:4" ht="32.25" customHeight="1">
      <c r="A7" s="2" t="s">
        <v>8</v>
      </c>
      <c r="B7" s="11" t="s">
        <v>59</v>
      </c>
      <c r="C7" s="3" t="s">
        <v>1</v>
      </c>
      <c r="D7" s="11" t="s">
        <v>59</v>
      </c>
    </row>
    <row r="8" spans="1:4" ht="32.25" customHeight="1">
      <c r="A8" s="2" t="s">
        <v>78</v>
      </c>
      <c r="B8" s="11" t="s">
        <v>82</v>
      </c>
      <c r="C8" s="3" t="s">
        <v>6</v>
      </c>
      <c r="D8" s="11" t="s">
        <v>86</v>
      </c>
    </row>
    <row r="9" spans="1:4" ht="32.25" customHeight="1">
      <c r="A9" s="2" t="s">
        <v>10</v>
      </c>
      <c r="B9" s="11" t="s">
        <v>58</v>
      </c>
      <c r="C9" s="3" t="s">
        <v>94</v>
      </c>
      <c r="D9" s="11" t="s">
        <v>93</v>
      </c>
    </row>
    <row r="10" spans="1:4" ht="32.25" customHeight="1">
      <c r="A10" s="2" t="s">
        <v>12</v>
      </c>
      <c r="B10" s="11" t="s">
        <v>89</v>
      </c>
      <c r="C10" s="3" t="s">
        <v>62</v>
      </c>
      <c r="D10" s="11" t="s">
        <v>5</v>
      </c>
    </row>
    <row r="11" spans="1:4" ht="32.25" customHeight="1">
      <c r="A11" s="2" t="s">
        <v>13</v>
      </c>
      <c r="B11" s="11" t="s">
        <v>60</v>
      </c>
      <c r="C11" s="3" t="s">
        <v>63</v>
      </c>
      <c r="D11" s="11" t="s">
        <v>64</v>
      </c>
    </row>
    <row r="12" spans="1:4" ht="32.25" customHeight="1">
      <c r="A12" s="2" t="s">
        <v>15</v>
      </c>
      <c r="B12" s="11" t="s">
        <v>59</v>
      </c>
      <c r="C12" s="29" t="s">
        <v>65</v>
      </c>
      <c r="D12" s="12" t="s">
        <v>64</v>
      </c>
    </row>
    <row r="13" spans="1:4" ht="32.25" customHeight="1">
      <c r="A13" s="2" t="s">
        <v>16</v>
      </c>
      <c r="B13" s="11" t="s">
        <v>89</v>
      </c>
      <c r="C13" s="85" t="s">
        <v>95</v>
      </c>
      <c r="D13" s="86"/>
    </row>
    <row r="14" spans="1:4" ht="32.25" customHeight="1">
      <c r="A14" s="2" t="s">
        <v>17</v>
      </c>
      <c r="B14" s="11" t="s">
        <v>61</v>
      </c>
      <c r="C14" s="87"/>
      <c r="D14" s="88"/>
    </row>
    <row r="15" spans="1:4" ht="32.25" customHeight="1">
      <c r="A15" s="2" t="s">
        <v>18</v>
      </c>
      <c r="B15" s="11" t="s">
        <v>90</v>
      </c>
      <c r="C15" s="87"/>
      <c r="D15" s="88"/>
    </row>
    <row r="16" spans="1:4" ht="32.25" customHeight="1">
      <c r="A16" s="2" t="s">
        <v>19</v>
      </c>
      <c r="B16" s="11" t="s">
        <v>90</v>
      </c>
      <c r="C16" s="87"/>
      <c r="D16" s="88"/>
    </row>
    <row r="17" spans="1:4" ht="32.25" customHeight="1">
      <c r="A17" s="2" t="s">
        <v>20</v>
      </c>
      <c r="B17" s="11" t="s">
        <v>90</v>
      </c>
      <c r="C17" s="87"/>
      <c r="D17" s="88"/>
    </row>
    <row r="18" spans="1:4" ht="32.25" customHeight="1">
      <c r="A18" s="2" t="s">
        <v>21</v>
      </c>
      <c r="B18" s="11" t="s">
        <v>90</v>
      </c>
      <c r="C18" s="87"/>
      <c r="D18" s="88"/>
    </row>
    <row r="19" spans="1:4" ht="32.25" customHeight="1">
      <c r="A19" s="2" t="s">
        <v>22</v>
      </c>
      <c r="B19" s="11" t="s">
        <v>91</v>
      </c>
      <c r="C19" s="87"/>
      <c r="D19" s="88"/>
    </row>
    <row r="20" spans="1:4" ht="32.25" customHeight="1">
      <c r="A20" s="2" t="s">
        <v>23</v>
      </c>
      <c r="B20" s="11" t="s">
        <v>91</v>
      </c>
      <c r="C20" s="87"/>
      <c r="D20" s="88"/>
    </row>
    <row r="21" spans="1:4" ht="32.25" customHeight="1">
      <c r="A21" s="2" t="s">
        <v>24</v>
      </c>
      <c r="B21" s="11" t="s">
        <v>66</v>
      </c>
      <c r="C21" s="87"/>
      <c r="D21" s="88"/>
    </row>
    <row r="22" spans="1:4" ht="32.25" customHeight="1">
      <c r="A22" s="2" t="s">
        <v>25</v>
      </c>
      <c r="B22" s="12" t="s">
        <v>92</v>
      </c>
      <c r="C22" s="89"/>
      <c r="D22" s="90"/>
    </row>
    <row r="23" spans="2:5" ht="28.5" customHeight="1">
      <c r="B23" s="48"/>
      <c r="C23" s="5"/>
      <c r="D23" s="15"/>
      <c r="E23" s="49"/>
    </row>
    <row r="24" spans="2:5" ht="28.5" customHeight="1">
      <c r="B24" s="48"/>
      <c r="C24" s="5"/>
      <c r="D24" s="15"/>
      <c r="E24" s="49"/>
    </row>
    <row r="25" spans="2:5" ht="28.5" customHeight="1">
      <c r="B25" s="48"/>
      <c r="C25" s="5"/>
      <c r="D25" s="15"/>
      <c r="E25" s="49"/>
    </row>
    <row r="26" spans="2:5" ht="28.5" customHeight="1">
      <c r="B26" s="48"/>
      <c r="C26" s="5"/>
      <c r="D26" s="15"/>
      <c r="E26" s="49"/>
    </row>
    <row r="27" spans="2:5" ht="16.5">
      <c r="B27" s="48"/>
      <c r="C27" s="5"/>
      <c r="D27" s="15"/>
      <c r="E27" s="49"/>
    </row>
    <row r="28" spans="2:5" ht="16.5">
      <c r="B28" s="48"/>
      <c r="C28" s="5"/>
      <c r="D28" s="15"/>
      <c r="E28" s="49"/>
    </row>
    <row r="29" spans="2:5" ht="16.5">
      <c r="B29" s="48"/>
      <c r="C29" s="5"/>
      <c r="D29" s="15"/>
      <c r="E29" s="49"/>
    </row>
    <row r="30" spans="2:5" ht="16.5">
      <c r="B30" s="48"/>
      <c r="E30" s="49"/>
    </row>
  </sheetData>
  <mergeCells count="2">
    <mergeCell ref="A1:D1"/>
    <mergeCell ref="C13:D2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0" sqref="C20"/>
    </sheetView>
  </sheetViews>
  <sheetFormatPr defaultColWidth="9.00390625" defaultRowHeight="16.5"/>
  <cols>
    <col min="1" max="1" width="23.375" style="50" customWidth="1"/>
    <col min="2" max="2" width="15.625" style="50" customWidth="1"/>
    <col min="3" max="3" width="9.75390625" style="50" customWidth="1"/>
    <col min="4" max="4" width="16.25390625" style="50" customWidth="1"/>
    <col min="5" max="5" width="12.125" style="50" customWidth="1"/>
    <col min="6" max="16384" width="9.00390625" style="50" customWidth="1"/>
  </cols>
  <sheetData>
    <row r="1" spans="1:5" ht="42" customHeight="1">
      <c r="A1" s="92" t="s">
        <v>73</v>
      </c>
      <c r="B1" s="92"/>
      <c r="C1" s="92"/>
      <c r="D1" s="92"/>
      <c r="E1" s="92"/>
    </row>
    <row r="2" spans="1:5" ht="42" customHeight="1">
      <c r="A2" s="92" t="s">
        <v>72</v>
      </c>
      <c r="B2" s="92"/>
      <c r="C2" s="92"/>
      <c r="D2" s="92"/>
      <c r="E2" s="92"/>
    </row>
    <row r="3" spans="1:5" ht="43.5" customHeight="1">
      <c r="A3" s="51" t="s">
        <v>67</v>
      </c>
      <c r="B3" s="51" t="s">
        <v>68</v>
      </c>
      <c r="C3" s="51" t="s">
        <v>69</v>
      </c>
      <c r="D3" s="51" t="s">
        <v>74</v>
      </c>
      <c r="E3" s="17" t="s">
        <v>75</v>
      </c>
    </row>
    <row r="4" spans="1:5" ht="40.5" customHeight="1">
      <c r="A4" s="52"/>
      <c r="B4" s="52"/>
      <c r="C4" s="52"/>
      <c r="D4" s="52"/>
      <c r="E4" s="52"/>
    </row>
    <row r="5" spans="1:5" ht="40.5" customHeight="1">
      <c r="A5" s="52"/>
      <c r="B5" s="52"/>
      <c r="C5" s="52"/>
      <c r="D5" s="52"/>
      <c r="E5" s="52"/>
    </row>
    <row r="6" spans="1:5" ht="40.5" customHeight="1">
      <c r="A6" s="52"/>
      <c r="B6" s="52"/>
      <c r="C6" s="52"/>
      <c r="D6" s="52"/>
      <c r="E6" s="52"/>
    </row>
    <row r="7" spans="1:5" ht="40.5" customHeight="1">
      <c r="A7" s="52"/>
      <c r="B7" s="52"/>
      <c r="C7" s="52"/>
      <c r="D7" s="52"/>
      <c r="E7" s="52"/>
    </row>
    <row r="8" spans="1:5" ht="40.5" customHeight="1">
      <c r="A8" s="52"/>
      <c r="B8" s="52"/>
      <c r="C8" s="52"/>
      <c r="D8" s="52"/>
      <c r="E8" s="52"/>
    </row>
    <row r="9" spans="1:5" ht="40.5" customHeight="1">
      <c r="A9" s="52"/>
      <c r="B9" s="52"/>
      <c r="C9" s="52"/>
      <c r="D9" s="52"/>
      <c r="E9" s="52"/>
    </row>
    <row r="10" spans="1:5" ht="40.5" customHeight="1">
      <c r="A10" s="52"/>
      <c r="B10" s="52"/>
      <c r="C10" s="52"/>
      <c r="D10" s="52"/>
      <c r="E10" s="52"/>
    </row>
    <row r="11" spans="1:5" ht="40.5" customHeight="1">
      <c r="A11" s="52"/>
      <c r="B11" s="52"/>
      <c r="C11" s="52"/>
      <c r="D11" s="52"/>
      <c r="E11" s="52"/>
    </row>
    <row r="12" spans="1:5" ht="40.5" customHeight="1">
      <c r="A12" s="52"/>
      <c r="B12" s="52"/>
      <c r="C12" s="52"/>
      <c r="D12" s="52"/>
      <c r="E12" s="52"/>
    </row>
    <row r="13" spans="1:5" ht="40.5" customHeight="1">
      <c r="A13" s="52"/>
      <c r="B13" s="52"/>
      <c r="C13" s="52"/>
      <c r="D13" s="52"/>
      <c r="E13" s="52"/>
    </row>
    <row r="14" spans="1:5" ht="40.5" customHeight="1">
      <c r="A14" s="52"/>
      <c r="B14" s="52"/>
      <c r="C14" s="52"/>
      <c r="D14" s="52"/>
      <c r="E14" s="52"/>
    </row>
    <row r="15" spans="1:5" ht="40.5" customHeight="1">
      <c r="A15" s="52"/>
      <c r="B15" s="52"/>
      <c r="C15" s="52"/>
      <c r="D15" s="52"/>
      <c r="E15" s="52"/>
    </row>
    <row r="17" spans="1:4" ht="19.5" customHeight="1">
      <c r="A17" s="4" t="s">
        <v>77</v>
      </c>
      <c r="C17" s="4" t="s">
        <v>70</v>
      </c>
      <c r="D17" s="4"/>
    </row>
    <row r="18" ht="24" customHeight="1"/>
    <row r="19" spans="1:4" ht="28.5" customHeight="1">
      <c r="A19" s="93" t="s">
        <v>71</v>
      </c>
      <c r="B19" s="94"/>
      <c r="C19" s="94"/>
      <c r="D19" s="53"/>
    </row>
    <row r="21" spans="1:5" ht="16.5">
      <c r="A21" s="91" t="s">
        <v>76</v>
      </c>
      <c r="B21" s="91"/>
      <c r="C21" s="91"/>
      <c r="D21" s="91"/>
      <c r="E21" s="91"/>
    </row>
  </sheetData>
  <mergeCells count="4">
    <mergeCell ref="A21:E21"/>
    <mergeCell ref="A2:E2"/>
    <mergeCell ref="A19:C19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q220614024_黃淑鳳</dc:creator>
  <cp:keywords/>
  <dc:description/>
  <cp:lastModifiedBy>i493115010</cp:lastModifiedBy>
  <cp:lastPrinted>2014-06-11T04:00:31Z</cp:lastPrinted>
  <dcterms:created xsi:type="dcterms:W3CDTF">2005-04-21T01:44:42Z</dcterms:created>
  <dcterms:modified xsi:type="dcterms:W3CDTF">2014-06-11T05:12:39Z</dcterms:modified>
  <cp:category/>
  <cp:version/>
  <cp:contentType/>
  <cp:contentStatus/>
</cp:coreProperties>
</file>