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1080725備份\1071226備份\涉訟輔助辦法\因公涉訟\新增資料夾\108年公務人員因公涉訟統計資料\全年統計資料\"/>
    </mc:Choice>
  </mc:AlternateContent>
  <bookViews>
    <workbookView xWindow="0" yWindow="0" windowWidth="15360" windowHeight="7050"/>
  </bookViews>
  <sheets>
    <sheet name="工作表1" sheetId="1" r:id="rId1"/>
    <sheet name="附表二-醫療從業人員" sheetId="6" r:id="rId2"/>
    <sheet name="附表三-土木工程職系人員" sheetId="9" r:id="rId3"/>
    <sheet name="工作表2" sheetId="2" state="hidden" r:id="rId4"/>
    <sheet name="工作表3" sheetId="3" state="hidden" r:id="rId5"/>
    <sheet name="相容性報表" sheetId="4" state="hidden" r:id="rId6"/>
    <sheet name="相容性報表 (1)" sheetId="5" state="hidden" r:id="rId7"/>
  </sheets>
  <definedNames>
    <definedName name="_1_1">工作表2!$AE$3:$AE$111</definedName>
    <definedName name="_1_3">工作表2!$AG$3:$AG$116</definedName>
    <definedName name="_1_4">工作表2!$AH$3:$AH$116</definedName>
    <definedName name="_1_5">工作表2!$AI$3:$AI$111</definedName>
    <definedName name="_1_6">工作表2!$AJ$3:$AJ$112</definedName>
    <definedName name="_1_7">工作表2!$AK$3:$AK$116</definedName>
    <definedName name="_1一1">工作表2!$AE$3:$AE$111</definedName>
    <definedName name="_2_1">工作表2!$AL$3</definedName>
    <definedName name="_2_2">工作表2!$AM$3</definedName>
    <definedName name="_2_3">工作表2!$AN$3:$AN$4</definedName>
    <definedName name="_xlnm._FilterDatabase" localSheetId="0" hidden="1">工作表1!$V$1:$V$283</definedName>
    <definedName name="_xlnm.Print_Area" localSheetId="0">工作表1!$A$1:$AM$103</definedName>
    <definedName name="_xlnm.Print_Area" localSheetId="1">'附表二-醫療從業人員'!$A$1:$G$44</definedName>
    <definedName name="_xlnm.Print_Area" localSheetId="2">'附表三-土木工程職系人員'!$A$1:$G$44</definedName>
    <definedName name="不同意理由">工作表2!$S$3:$S$11</definedName>
    <definedName name="不追繳原因">工作表2!$U$3:$U$6</definedName>
    <definedName name="主管機關">工作表2!$C$3:$C$107</definedName>
    <definedName name="民事">工作表2!$AB$3:$AB$45</definedName>
    <definedName name="民事2">工作表2!$AB$2</definedName>
    <definedName name="刑事">工作表2!$AC$3:$AC$54</definedName>
    <definedName name="刑事2">工作表2!$AC$2</definedName>
    <definedName name="年資">工作表2!$AQ$3:$AQ$9</definedName>
    <definedName name="年齡">工作表2!$AP$3:$AP$8</definedName>
    <definedName name="有無命繳回涉訟輔助情形">工作表2!$T$3:$T$4</definedName>
    <definedName name="身分">工作表2!$N$3:$N$9</definedName>
    <definedName name="官等">工作表2!$G$3:$G$6</definedName>
    <definedName name="性別">工作表2!$J$3:$J$4</definedName>
    <definedName name="是否">工作表2!$O$3:$O$4</definedName>
    <definedName name="是否為主管人員">工作表2!$AD$3:$AD$5</definedName>
    <definedName name="是否為辦理採購人員">工作表2!$O$3:$O$4</definedName>
    <definedName name="涉訟類別">工作表2!$AB$2:$AC$2</definedName>
    <definedName name="追繳原因">工作表2!$V$3:$V$6</definedName>
    <definedName name="輔助對象">工作表2!$AE$2:$AN$2</definedName>
    <definedName name="輔助對象前排">工作表2!$E$3:$E$12</definedName>
    <definedName name="銓敘部是否銓審或登記有案">工作表2!$I$3:$I$5</definedName>
    <definedName name="職系">工作表2!$F$3:$F$116</definedName>
    <definedName name="職系一" localSheetId="0">工作表1!$J$157:$J$219</definedName>
    <definedName name="職系一">工作表2!$AE$3:$AE$65</definedName>
    <definedName name="職系七" localSheetId="0">工作表1!$P$157:$P$224</definedName>
    <definedName name="職系七">工作表2!$AK$3:$AK$116</definedName>
    <definedName name="職系九" localSheetId="0">工作表1!$R$157</definedName>
    <definedName name="職系九">工作表2!$AM$3</definedName>
    <definedName name="職系二" localSheetId="0">工作表1!$K$157:$K$219</definedName>
    <definedName name="職系二">工作表2!$AF$3:$AF$111</definedName>
    <definedName name="職系八" localSheetId="0">工作表1!$Q$157</definedName>
    <definedName name="職系八">工作表2!$AL$3</definedName>
    <definedName name="職系十" localSheetId="0">工作表1!$S$157:$S$158</definedName>
    <definedName name="職系十">工作表2!$AN$3:$AN$4</definedName>
    <definedName name="職系三" localSheetId="0">工作表1!$L$157:$L$224</definedName>
    <definedName name="職系三">工作表2!$AG$3:$AG$116</definedName>
    <definedName name="職系五" localSheetId="0">工作表1!$N$157:$N$219</definedName>
    <definedName name="職系五">工作表2!$AI$3:$AI$111</definedName>
    <definedName name="職系六" localSheetId="0">工作表1!$O$157:$O$221</definedName>
    <definedName name="職系六">工作表2!$AJ$3:$AJ$112</definedName>
    <definedName name="職系四" localSheetId="0">工作表1!$M$157:$M$224</definedName>
    <definedName name="職系四">工作表2!$AH$3:$AH$116</definedName>
    <definedName name="職等">工作表2!$H$3:$H$17</definedName>
  </definedNames>
  <calcPr calcId="152511"/>
</workbook>
</file>

<file path=xl/calcChain.xml><?xml version="1.0" encoding="utf-8"?>
<calcChain xmlns="http://schemas.openxmlformats.org/spreadsheetml/2006/main">
  <c r="E157" i="1" l="1"/>
  <c r="N3" i="1"/>
  <c r="N4" i="1"/>
  <c r="N5" i="1"/>
  <c r="N6" i="1"/>
  <c r="N7" i="1"/>
  <c r="N8" i="1"/>
  <c r="N9" i="1"/>
  <c r="N81" i="1"/>
  <c r="AA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5" i="2"/>
  <c r="AA6" i="2"/>
  <c r="AA7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4" i="2"/>
  <c r="AA3" i="2"/>
  <c r="N82" i="1"/>
  <c r="E169" i="1"/>
  <c r="E185" i="1"/>
  <c r="E201" i="1"/>
  <c r="E217" i="1"/>
  <c r="E233" i="1"/>
  <c r="E249" i="1"/>
  <c r="E265" i="1"/>
  <c r="E281" i="1"/>
  <c r="E174" i="1"/>
  <c r="E190" i="1"/>
  <c r="E206" i="1"/>
  <c r="E222" i="1"/>
  <c r="E238" i="1"/>
  <c r="E254" i="1"/>
  <c r="E270" i="1"/>
  <c r="E160" i="1"/>
  <c r="E179" i="1"/>
  <c r="E195" i="1"/>
  <c r="E211" i="1"/>
  <c r="E227" i="1"/>
  <c r="E243" i="1"/>
  <c r="E180" i="1"/>
  <c r="E244" i="1"/>
  <c r="E275" i="1"/>
  <c r="E200" i="1"/>
  <c r="E260" i="1"/>
  <c r="E172" i="1"/>
  <c r="E236" i="1"/>
  <c r="E279" i="1"/>
  <c r="E208" i="1"/>
  <c r="E264" i="1"/>
  <c r="E173" i="1"/>
  <c r="E189" i="1"/>
  <c r="E205" i="1"/>
  <c r="E221" i="1"/>
  <c r="E237" i="1"/>
  <c r="E253" i="1"/>
  <c r="E269" i="1"/>
  <c r="E159" i="1"/>
  <c r="E178" i="1"/>
  <c r="E194" i="1"/>
  <c r="E210" i="1"/>
  <c r="E226" i="1"/>
  <c r="E242" i="1"/>
  <c r="E258" i="1"/>
  <c r="E274" i="1"/>
  <c r="E167" i="1"/>
  <c r="E183" i="1"/>
  <c r="E199" i="1"/>
  <c r="E215" i="1"/>
  <c r="E231" i="1"/>
  <c r="E247" i="1"/>
  <c r="E196" i="1"/>
  <c r="E259" i="1"/>
  <c r="E162" i="1"/>
  <c r="E216" i="1"/>
  <c r="E268" i="1"/>
  <c r="E188" i="1"/>
  <c r="E252" i="1"/>
  <c r="E158" i="1"/>
  <c r="E224" i="1"/>
  <c r="E272" i="1"/>
  <c r="E177" i="1"/>
  <c r="E193" i="1"/>
  <c r="E209" i="1"/>
  <c r="E225" i="1"/>
  <c r="E241" i="1"/>
  <c r="E257" i="1"/>
  <c r="E273" i="1"/>
  <c r="E166" i="1"/>
  <c r="E182" i="1"/>
  <c r="E198" i="1"/>
  <c r="E214" i="1"/>
  <c r="E230" i="1"/>
  <c r="E246" i="1"/>
  <c r="E262" i="1"/>
  <c r="E278" i="1"/>
  <c r="E171" i="1"/>
  <c r="E187" i="1"/>
  <c r="E203" i="1"/>
  <c r="E219" i="1"/>
  <c r="E235" i="1"/>
  <c r="E251" i="1"/>
  <c r="E212" i="1"/>
  <c r="E181" i="1"/>
  <c r="E245" i="1"/>
  <c r="E186" i="1"/>
  <c r="E250" i="1"/>
  <c r="E191" i="1"/>
  <c r="E255" i="1"/>
  <c r="E168" i="1"/>
  <c r="E276" i="1"/>
  <c r="E263" i="1"/>
  <c r="E240" i="1"/>
  <c r="E197" i="1"/>
  <c r="E261" i="1"/>
  <c r="E202" i="1"/>
  <c r="E266" i="1"/>
  <c r="E207" i="1"/>
  <c r="E228" i="1"/>
  <c r="E184" i="1"/>
  <c r="E163" i="1"/>
  <c r="E271" i="1"/>
  <c r="E256" i="1"/>
  <c r="E213" i="1"/>
  <c r="E277" i="1"/>
  <c r="E218" i="1"/>
  <c r="E161" i="1"/>
  <c r="E223" i="1"/>
  <c r="E267" i="1"/>
  <c r="E232" i="1"/>
  <c r="E204" i="1"/>
  <c r="E176" i="1"/>
  <c r="E280" i="1"/>
  <c r="E165" i="1"/>
  <c r="E229" i="1"/>
  <c r="E170" i="1"/>
  <c r="E234" i="1"/>
  <c r="E175" i="1"/>
  <c r="E239" i="1"/>
  <c r="E164" i="1"/>
  <c r="E248" i="1"/>
  <c r="E220" i="1"/>
  <c r="E192" i="1"/>
</calcChain>
</file>

<file path=xl/sharedStrings.xml><?xml version="1.0" encoding="utf-8"?>
<sst xmlns="http://schemas.openxmlformats.org/spreadsheetml/2006/main" count="2140" uniqueCount="662">
  <si>
    <t>職系</t>
  </si>
  <si>
    <t>是否為辦理採購人員</t>
  </si>
  <si>
    <t>是否成立審查小組</t>
  </si>
  <si>
    <t>不同意理由</t>
  </si>
  <si>
    <t>有無命繳回涉訟輔助情形</t>
  </si>
  <si>
    <t>備 註</t>
  </si>
  <si>
    <t>同意輔助金額（新臺幣）</t>
    <phoneticPr fontId="2" type="noConversion"/>
  </si>
  <si>
    <t>職稱</t>
    <phoneticPr fontId="2" type="noConversion"/>
  </si>
  <si>
    <t xml:space="preserve">    項目
編號</t>
    <phoneticPr fontId="2" type="noConversion"/>
  </si>
  <si>
    <t>輔助對象</t>
    <phoneticPr fontId="2" type="noConversion"/>
  </si>
  <si>
    <t>性別</t>
    <phoneticPr fontId="2" type="noConversion"/>
  </si>
  <si>
    <t>服務機關</t>
    <phoneticPr fontId="2" type="noConversion"/>
  </si>
  <si>
    <t>主管機關</t>
    <phoneticPr fontId="2" type="noConversion"/>
  </si>
  <si>
    <t>追繳金額</t>
    <phoneticPr fontId="2" type="noConversion"/>
  </si>
  <si>
    <t>追繳原因</t>
    <phoneticPr fontId="2" type="noConversion"/>
  </si>
  <si>
    <t>不予追繳理由</t>
    <phoneticPr fontId="2" type="noConversion"/>
  </si>
  <si>
    <t>內政部</t>
  </si>
  <si>
    <t>福建省政府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</si>
  <si>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</si>
  <si>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</si>
  <si>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</si>
  <si>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</si>
  <si>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</si>
  <si>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</si>
  <si>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</si>
  <si>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</si>
  <si>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</si>
  <si>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</si>
  <si>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</si>
  <si>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</si>
  <si>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</si>
  <si>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</si>
  <si>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</si>
  <si>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</si>
  <si>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</si>
  <si>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</si>
  <si>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</si>
  <si>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</si>
  <si>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</si>
  <si>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</si>
  <si>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新北市議會</t>
  </si>
  <si>
    <t>臺北市議會</t>
  </si>
  <si>
    <t>桃園市議會</t>
  </si>
  <si>
    <t>臺中市議會</t>
  </si>
  <si>
    <t>臺南市議會</t>
  </si>
  <si>
    <t>高雄市議會</t>
  </si>
  <si>
    <t>宜蘭縣議會</t>
  </si>
  <si>
    <t>新竹縣議會</t>
  </si>
  <si>
    <t>苗栗縣議會</t>
  </si>
  <si>
    <t>彰化縣議會</t>
  </si>
  <si>
    <t>南投縣議會</t>
  </si>
  <si>
    <t>雲林縣議會</t>
  </si>
  <si>
    <t>嘉義縣議會</t>
  </si>
  <si>
    <t>屏東縣議會</t>
  </si>
  <si>
    <t>臺東縣議會</t>
  </si>
  <si>
    <t>花蓮縣議會</t>
  </si>
  <si>
    <t>澎湖縣議會</t>
  </si>
  <si>
    <t>基隆市議會</t>
  </si>
  <si>
    <t>新竹市議會</t>
  </si>
  <si>
    <t>嘉義市議會</t>
  </si>
  <si>
    <t>金門縣議會</t>
  </si>
  <si>
    <t>連江縣議會</t>
  </si>
  <si>
    <t>勞動部</t>
    <phoneticPr fontId="3" type="noConversion"/>
  </si>
  <si>
    <t>行政院農業委員會</t>
    <phoneticPr fontId="3" type="noConversion"/>
  </si>
  <si>
    <t>職等</t>
    <phoneticPr fontId="2" type="noConversion"/>
  </si>
  <si>
    <t>身分證字號(隱蔽後四碼)</t>
    <phoneticPr fontId="2" type="noConversion"/>
  </si>
  <si>
    <t>一般行政</t>
  </si>
  <si>
    <t>一般民政</t>
  </si>
  <si>
    <t>社會行政</t>
  </si>
  <si>
    <t>人事行政</t>
  </si>
  <si>
    <t>戶政</t>
  </si>
  <si>
    <t>原住民族行政</t>
  </si>
  <si>
    <t>社會工作</t>
  </si>
  <si>
    <t>勞工行政</t>
  </si>
  <si>
    <t>文化行政</t>
  </si>
  <si>
    <t>教育行政</t>
  </si>
  <si>
    <t>新聞</t>
  </si>
  <si>
    <t>財稅行政</t>
  </si>
  <si>
    <t>金融保險</t>
  </si>
  <si>
    <t>統計</t>
  </si>
  <si>
    <t>會計</t>
  </si>
  <si>
    <t>審計</t>
  </si>
  <si>
    <t>司法行政</t>
  </si>
  <si>
    <t>矯正</t>
  </si>
  <si>
    <t>法制</t>
  </si>
  <si>
    <t>廉政</t>
  </si>
  <si>
    <t>經建行政</t>
  </si>
  <si>
    <t>企業管理</t>
  </si>
  <si>
    <t>工業行政</t>
  </si>
  <si>
    <t>商業行政</t>
  </si>
  <si>
    <t>農業行政</t>
  </si>
  <si>
    <t>智慧財產行政</t>
  </si>
  <si>
    <t>消費者保護</t>
  </si>
  <si>
    <t>外交事務</t>
  </si>
  <si>
    <t>僑務行政</t>
  </si>
  <si>
    <t>審檢</t>
  </si>
  <si>
    <t>警察行政</t>
  </si>
  <si>
    <t>衛生行政</t>
  </si>
  <si>
    <t>醫務管理</t>
  </si>
  <si>
    <t>環保行政</t>
  </si>
  <si>
    <t>消防行政</t>
  </si>
  <si>
    <t>海巡行政</t>
  </si>
  <si>
    <t>地政</t>
  </si>
  <si>
    <t>博物館管理</t>
  </si>
  <si>
    <t>圖書資訊管理</t>
  </si>
  <si>
    <t>檔案管理</t>
  </si>
  <si>
    <t>史料編篡</t>
  </si>
  <si>
    <t>安全保防</t>
  </si>
  <si>
    <t>情報行政</t>
  </si>
  <si>
    <t>移民行政</t>
  </si>
  <si>
    <t>交通行政</t>
  </si>
  <si>
    <t>農業技術</t>
  </si>
  <si>
    <t>林業技術</t>
  </si>
  <si>
    <t>農業化學</t>
  </si>
  <si>
    <t>園藝</t>
  </si>
  <si>
    <t>植物病蟲害防治</t>
  </si>
  <si>
    <t>自然保育</t>
  </si>
  <si>
    <t>土木工程</t>
  </si>
  <si>
    <t>結構工程</t>
  </si>
  <si>
    <t>水利工程</t>
  </si>
  <si>
    <t>環境工程</t>
  </si>
  <si>
    <t>建築工程</t>
  </si>
  <si>
    <t>都市計畫技術</t>
  </si>
  <si>
    <t>水土保持工程</t>
  </si>
  <si>
    <t>機械工程</t>
  </si>
  <si>
    <t>電力工程</t>
  </si>
  <si>
    <t>電子工程</t>
  </si>
  <si>
    <t>電信工程</t>
  </si>
  <si>
    <t>資訊處理</t>
  </si>
  <si>
    <t>物理</t>
  </si>
  <si>
    <t>原子能</t>
  </si>
  <si>
    <t>化學工程</t>
  </si>
  <si>
    <t>衛生檢驗</t>
  </si>
  <si>
    <t>環境檢驗</t>
  </si>
  <si>
    <t>農畜水產品檢驗</t>
  </si>
  <si>
    <t>商品檢驗</t>
  </si>
  <si>
    <t>地質</t>
  </si>
  <si>
    <t>礦冶材料</t>
  </si>
  <si>
    <t>測量製圖</t>
  </si>
  <si>
    <t>藥事</t>
  </si>
  <si>
    <t>法醫</t>
  </si>
  <si>
    <t>刑事鑑識</t>
  </si>
  <si>
    <t>交通技術</t>
  </si>
  <si>
    <t>天文</t>
  </si>
  <si>
    <t>氣象</t>
  </si>
  <si>
    <t>技藝</t>
  </si>
  <si>
    <t>視聽製作</t>
  </si>
  <si>
    <t>衛生技術</t>
  </si>
  <si>
    <t>消防技術</t>
  </si>
  <si>
    <t>海巡技術</t>
  </si>
  <si>
    <t>水產技術</t>
  </si>
  <si>
    <t>畜牧技術</t>
  </si>
  <si>
    <t>獸醫</t>
  </si>
  <si>
    <t>工業工程</t>
  </si>
  <si>
    <t>工業安全</t>
  </si>
  <si>
    <t>醫學工程</t>
  </si>
  <si>
    <t>環保技術</t>
  </si>
  <si>
    <t>航空管制</t>
  </si>
  <si>
    <t>航空駕駛</t>
  </si>
  <si>
    <t>船舶駕駛</t>
  </si>
  <si>
    <t>景觀設計</t>
  </si>
  <si>
    <t>生物技術</t>
  </si>
  <si>
    <t>官等</t>
    <phoneticPr fontId="2" type="noConversion"/>
  </si>
  <si>
    <t>範例1</t>
    <phoneticPr fontId="2" type="noConversion"/>
  </si>
  <si>
    <t>男</t>
    <phoneticPr fontId="2" type="noConversion"/>
  </si>
  <si>
    <t>女</t>
    <phoneticPr fontId="2" type="noConversion"/>
  </si>
  <si>
    <t>是</t>
    <phoneticPr fontId="2" type="noConversion"/>
  </si>
  <si>
    <t>否</t>
    <phoneticPr fontId="2" type="noConversion"/>
  </si>
  <si>
    <t>有</t>
    <phoneticPr fontId="2" type="noConversion"/>
  </si>
  <si>
    <t>無</t>
    <phoneticPr fontId="2" type="noConversion"/>
  </si>
  <si>
    <t>1-1</t>
  </si>
  <si>
    <t>1-2</t>
  </si>
  <si>
    <t>1-3</t>
  </si>
  <si>
    <t>1-4</t>
  </si>
  <si>
    <t>1-5</t>
  </si>
  <si>
    <t>1-6</t>
  </si>
  <si>
    <t>1-7</t>
  </si>
  <si>
    <t>2-1</t>
  </si>
  <si>
    <t>2-2</t>
  </si>
  <si>
    <t>2-3</t>
  </si>
  <si>
    <t>2-4</t>
  </si>
  <si>
    <t>非輔助對象。</t>
  </si>
  <si>
    <t>非執行職務。</t>
  </si>
  <si>
    <t>未有延聘律師之事實。</t>
  </si>
  <si>
    <t>公務人員保障法第102條第1款所定，教育人員任用條例公布施行前已進用未經銓敘合格之公立學校職員。</t>
  </si>
  <si>
    <t>公務人員保障法第102條第2款所定，私立學校改制為公立學校未具任用資格之留用人員。</t>
  </si>
  <si>
    <t>公務人員保障法第102條第3款所定，公營事業依法任用之人員。</t>
  </si>
  <si>
    <t>不同意理由</t>
    <phoneticPr fontId="2" type="noConversion"/>
  </si>
  <si>
    <t>3-1</t>
  </si>
  <si>
    <t>3-2</t>
  </si>
  <si>
    <t>3-3</t>
  </si>
  <si>
    <t>3-4</t>
  </si>
  <si>
    <t>3-5</t>
  </si>
  <si>
    <t>3-6</t>
  </si>
  <si>
    <t>3-7</t>
  </si>
  <si>
    <t>3-8</t>
  </si>
  <si>
    <t>代 碼</t>
    <phoneticPr fontId="2" type="noConversion"/>
  </si>
  <si>
    <t>輔助對象</t>
    <phoneticPr fontId="2" type="noConversion"/>
  </si>
  <si>
    <t>公務人員保障法第3條第1項所定，法定機關依法任用之有給專任人員。</t>
    <phoneticPr fontId="2" type="noConversion"/>
  </si>
  <si>
    <t>2-5</t>
  </si>
  <si>
    <t>涉訟類別(民/刑事訴訟)</t>
    <phoneticPr fontId="2" type="noConversion"/>
  </si>
  <si>
    <t>民事</t>
    <phoneticPr fontId="2" type="noConversion"/>
  </si>
  <si>
    <t>刑事</t>
    <phoneticPr fontId="2" type="noConversion"/>
  </si>
  <si>
    <t>身分(民事訴訟為原告、被告或參加人；刑事訴訟偵查程序或審判程序為自訴人、告訴人、犯罪嫌疑人或被告)</t>
    <phoneticPr fontId="2" type="noConversion"/>
  </si>
  <si>
    <t>原告</t>
    <phoneticPr fontId="2" type="noConversion"/>
  </si>
  <si>
    <t>被告</t>
    <phoneticPr fontId="2" type="noConversion"/>
  </si>
  <si>
    <t>參加人</t>
    <phoneticPr fontId="2" type="noConversion"/>
  </si>
  <si>
    <t>自訴人</t>
    <phoneticPr fontId="2" type="noConversion"/>
  </si>
  <si>
    <t>告訴人</t>
    <phoneticPr fontId="2" type="noConversion"/>
  </si>
  <si>
    <t>犯罪嫌疑人</t>
    <phoneticPr fontId="2" type="noConversion"/>
  </si>
  <si>
    <t>(相當)第十三職等</t>
    <phoneticPr fontId="2" type="noConversion"/>
  </si>
  <si>
    <t>(相當)第十二職等</t>
    <phoneticPr fontId="2" type="noConversion"/>
  </si>
  <si>
    <t>(相當)第十一職等</t>
    <phoneticPr fontId="2" type="noConversion"/>
  </si>
  <si>
    <t>(相當)第十職等</t>
    <phoneticPr fontId="2" type="noConversion"/>
  </si>
  <si>
    <t>(相當)第九職等</t>
    <phoneticPr fontId="2" type="noConversion"/>
  </si>
  <si>
    <t>(相當)第八職等</t>
    <phoneticPr fontId="2" type="noConversion"/>
  </si>
  <si>
    <t>(相當)第七職等</t>
    <phoneticPr fontId="2" type="noConversion"/>
  </si>
  <si>
    <t>(相當)第六職等</t>
    <phoneticPr fontId="2" type="noConversion"/>
  </si>
  <si>
    <t>(相當)第五職等</t>
    <phoneticPr fontId="2" type="noConversion"/>
  </si>
  <si>
    <t>(相當)第四職等</t>
    <phoneticPr fontId="2" type="noConversion"/>
  </si>
  <si>
    <t>(相當)第三職等</t>
    <phoneticPr fontId="2" type="noConversion"/>
  </si>
  <si>
    <t>(相當)第二職等</t>
    <phoneticPr fontId="2" type="noConversion"/>
  </si>
  <si>
    <t>(相當)第一職等</t>
    <phoneticPr fontId="2" type="noConversion"/>
  </si>
  <si>
    <t>範例2</t>
    <phoneticPr fontId="2" type="noConversion"/>
  </si>
  <si>
    <t>範例3</t>
    <phoneticPr fontId="2" type="noConversion"/>
  </si>
  <si>
    <t>A12345</t>
    <phoneticPr fontId="2" type="noConversion"/>
  </si>
  <si>
    <t>無職系-依法令從事公務之人員</t>
    <phoneticPr fontId="2" type="noConversion"/>
  </si>
  <si>
    <t>無職系-公營事業人員</t>
    <phoneticPr fontId="2" type="noConversion"/>
  </si>
  <si>
    <t>無職系-警察人員</t>
    <phoneticPr fontId="2" type="noConversion"/>
  </si>
  <si>
    <t>無職系-醫事人員</t>
    <phoneticPr fontId="2" type="noConversion"/>
  </si>
  <si>
    <t>無職系-教師兼行政人員</t>
    <phoneticPr fontId="2" type="noConversion"/>
  </si>
  <si>
    <t>無職系-約聘僱人員</t>
    <phoneticPr fontId="2" type="noConversion"/>
  </si>
  <si>
    <t>無職系-關務人員</t>
    <phoneticPr fontId="2" type="noConversion"/>
  </si>
  <si>
    <t>無職系-消防人員</t>
    <phoneticPr fontId="2" type="noConversion"/>
  </si>
  <si>
    <t>無職系-民選公職人員</t>
    <phoneticPr fontId="2" type="noConversion"/>
  </si>
  <si>
    <t>無職系-政務人員</t>
    <phoneticPr fontId="2" type="noConversion"/>
  </si>
  <si>
    <t>同意(或不同意)輔助日期(如機關審查小組決議日期或簽奉核定同意輔助日期，並請填入7碼半形數字，如1060701)</t>
    <phoneticPr fontId="2" type="noConversion"/>
  </si>
  <si>
    <t>案由</t>
    <phoneticPr fontId="2" type="noConversion"/>
  </si>
  <si>
    <t>貪污治罪條例</t>
  </si>
  <si>
    <t>過失致死罪</t>
  </si>
  <si>
    <t>傷害罪</t>
  </si>
  <si>
    <t>瀆職罪</t>
  </si>
  <si>
    <t>妨害公務罪</t>
  </si>
  <si>
    <t>妨害投票罪</t>
  </si>
  <si>
    <t>妨害秩序罪</t>
  </si>
  <si>
    <t>脫逃罪</t>
  </si>
  <si>
    <t>藏匿人犯及湮滅證據罪</t>
  </si>
  <si>
    <t>偽證罪</t>
  </si>
  <si>
    <t>誣告罪</t>
  </si>
  <si>
    <t>強盜罪</t>
  </si>
  <si>
    <t>搶奪及海盜罪</t>
  </si>
  <si>
    <t>侵占罪</t>
  </si>
  <si>
    <t>詐欺罪</t>
  </si>
  <si>
    <t>背信罪</t>
  </si>
  <si>
    <t>重利罪</t>
  </si>
  <si>
    <t>恐嚇取財罪</t>
  </si>
  <si>
    <t>擄人勒贖罪</t>
  </si>
  <si>
    <t>贓物罪</t>
  </si>
  <si>
    <t>毀棄損壞罪</t>
  </si>
  <si>
    <t>妨害電腦使用罪</t>
  </si>
  <si>
    <t>違反管制藥品管理條例</t>
  </si>
  <si>
    <t>違反著作權法</t>
  </si>
  <si>
    <t>違反專利法</t>
  </si>
  <si>
    <t>違反商標法</t>
  </si>
  <si>
    <t>違反槍砲彈藥刀械管制例條</t>
  </si>
  <si>
    <t>違反選舉罷免法</t>
  </si>
  <si>
    <t>公共危險罪</t>
  </si>
  <si>
    <t>偽造貨幣罪</t>
  </si>
  <si>
    <t>偽造有價證券罪</t>
  </si>
  <si>
    <t>偽造度量衡罪</t>
  </si>
  <si>
    <t>偽造文書印文罪</t>
  </si>
  <si>
    <t>妨害性自主罪</t>
  </si>
  <si>
    <t>妨害風化罪</t>
  </si>
  <si>
    <t>妨害婚姻及家庭罪</t>
  </si>
  <si>
    <t>褻瀆祀典及侵害墳墓屍體罪</t>
  </si>
  <si>
    <t>妨害農工商罪</t>
  </si>
  <si>
    <t>賭博罪</t>
  </si>
  <si>
    <t>殺人罪</t>
  </si>
  <si>
    <t>墮胎罪</t>
  </si>
  <si>
    <t>遺棄罪</t>
  </si>
  <si>
    <t>妨害自由罪</t>
  </si>
  <si>
    <t>妨害名譽及信用罪</t>
  </si>
  <si>
    <t>妨害秘密罪</t>
  </si>
  <si>
    <t>竊盜罪</t>
  </si>
  <si>
    <t>懲治盜匪條例</t>
  </si>
  <si>
    <t>妨害兵役治罪條例</t>
  </si>
  <si>
    <t>違反毒品危害防制條例</t>
  </si>
  <si>
    <t>違反菸酒管理法</t>
  </si>
  <si>
    <t>違反藥事法</t>
  </si>
  <si>
    <t>不當得利</t>
  </si>
  <si>
    <t>損害賠償</t>
  </si>
  <si>
    <t>執行事件訴訟</t>
    <phoneticPr fontId="2" type="noConversion"/>
  </si>
  <si>
    <t>買賣</t>
  </si>
  <si>
    <t>贈與</t>
  </si>
  <si>
    <t>租賃</t>
  </si>
  <si>
    <t>借貸</t>
  </si>
  <si>
    <t>僱傭</t>
  </si>
  <si>
    <t>承攬</t>
  </si>
  <si>
    <t>旅遊</t>
  </si>
  <si>
    <t>出版</t>
  </si>
  <si>
    <t>委任</t>
  </si>
  <si>
    <t>寄託</t>
  </si>
  <si>
    <t>倉庫</t>
  </si>
  <si>
    <t>運送營業</t>
  </si>
  <si>
    <t>合夥</t>
  </si>
  <si>
    <t>和解</t>
  </si>
  <si>
    <t>合會</t>
  </si>
  <si>
    <t>人事保證</t>
  </si>
  <si>
    <t>利息等定期給付</t>
  </si>
  <si>
    <t>所有權</t>
  </si>
  <si>
    <t>地上權</t>
  </si>
  <si>
    <t>不動產役權</t>
  </si>
  <si>
    <t>抵押權</t>
  </si>
  <si>
    <t>質權</t>
  </si>
  <si>
    <t>占有</t>
  </si>
  <si>
    <t>公司法</t>
  </si>
  <si>
    <t>票據法</t>
  </si>
  <si>
    <t>海商事件</t>
  </si>
  <si>
    <t>保險事件</t>
  </si>
  <si>
    <t>動產擔保交易</t>
    <phoneticPr fontId="2" type="noConversion"/>
  </si>
  <si>
    <t>土地法</t>
  </si>
  <si>
    <t>三七五租約</t>
    <phoneticPr fontId="2" type="noConversion"/>
  </si>
  <si>
    <t>證券交易</t>
  </si>
  <si>
    <t>國際貿易</t>
  </si>
  <si>
    <t>國家賠償</t>
  </si>
  <si>
    <t>撤銷仲裁判斷事件</t>
  </si>
  <si>
    <t>選舉罷免訴訟</t>
    <phoneticPr fontId="2" type="noConversion"/>
  </si>
  <si>
    <t>勞資爭議處理法</t>
  </si>
  <si>
    <t>著作權</t>
  </si>
  <si>
    <t>專利權</t>
  </si>
  <si>
    <t>商標專用權</t>
    <phoneticPr fontId="2" type="noConversion"/>
  </si>
  <si>
    <t>其他(請於備註欄載明)</t>
    <phoneticPr fontId="2" type="noConversion"/>
  </si>
  <si>
    <t>Z99999</t>
    <phoneticPr fontId="2" type="noConversion"/>
  </si>
  <si>
    <t>A10000</t>
    <phoneticPr fontId="2" type="noConversion"/>
  </si>
  <si>
    <t>主管機關
(全銜)</t>
    <phoneticPr fontId="2" type="noConversion"/>
  </si>
  <si>
    <t>民事</t>
  </si>
  <si>
    <t>刑事</t>
  </si>
  <si>
    <t>相當簡任（派）、警監、師（一）級</t>
    <phoneticPr fontId="2" type="noConversion"/>
  </si>
  <si>
    <t>相當薦任（派）、警正、師（二）、（三）級</t>
    <phoneticPr fontId="2" type="noConversion"/>
  </si>
  <si>
    <t>相當委任（派）、警佐、士（生）級、雇員</t>
    <phoneticPr fontId="2" type="noConversion"/>
  </si>
  <si>
    <t>其他(如證人或關係人)</t>
    <phoneticPr fontId="2" type="noConversion"/>
  </si>
  <si>
    <t>服務機關
(全銜)</t>
    <phoneticPr fontId="2" type="noConversion"/>
  </si>
  <si>
    <t>無相當職等</t>
    <phoneticPr fontId="2" type="noConversion"/>
  </si>
  <si>
    <t>決定是否
輔助機關
(全銜)</t>
    <phoneticPr fontId="2" type="noConversion"/>
  </si>
  <si>
    <t>代碼意義</t>
    <phoneticPr fontId="2" type="noConversion"/>
  </si>
  <si>
    <t>醫事放射師</t>
    <phoneticPr fontId="2" type="noConversion"/>
  </si>
  <si>
    <t>F22345</t>
    <phoneticPr fontId="2" type="noConversion"/>
  </si>
  <si>
    <t>範例4</t>
  </si>
  <si>
    <t>不追繳原因</t>
    <phoneticPr fontId="2" type="noConversion"/>
  </si>
  <si>
    <t>書記</t>
    <phoneticPr fontId="2" type="noConversion"/>
  </si>
  <si>
    <t>A12222</t>
    <phoneticPr fontId="2" type="noConversion"/>
  </si>
  <si>
    <t>臺北市立00醫院</t>
    <phoneticPr fontId="2" type="noConversion"/>
  </si>
  <si>
    <t>內政部00署</t>
    <phoneticPr fontId="2" type="noConversion"/>
  </si>
  <si>
    <t>全案偵審終結後，當事人始提出申請，經機關審認為依法執行職務涉訟</t>
    <phoneticPr fontId="2" type="noConversion"/>
  </si>
  <si>
    <t>無職系-法官、檢察官</t>
    <phoneticPr fontId="2" type="noConversion"/>
  </si>
  <si>
    <t>無相當官等</t>
    <phoneticPr fontId="2" type="noConversion"/>
  </si>
  <si>
    <t>M22445</t>
    <phoneticPr fontId="2" type="noConversion"/>
  </si>
  <si>
    <t>發給輔助
費用機關
(全銜)</t>
    <phoneticPr fontId="2" type="noConversion"/>
  </si>
  <si>
    <t>涉訟之起訴書、不起訴書或判決書字號、案由及主文
[例如:臺灣臺北地方法院O年O月O日O字第O號判決、案由（例如：貪污治罪條例）主文：OOO犯OOO罪，處有期徒刑0年0月，如易科罰金，以新臺幣0元折算0日。]</t>
    <phoneticPr fontId="2" type="noConversion"/>
  </si>
  <si>
    <t xml:space="preserve">   項目
編號</t>
    <phoneticPr fontId="2" type="noConversion"/>
  </si>
  <si>
    <t>分隊長</t>
    <phoneticPr fontId="2" type="noConversion"/>
  </si>
  <si>
    <t>聯絡電話：</t>
    <phoneticPr fontId="2" type="noConversion"/>
  </si>
  <si>
    <t>電子郵件：</t>
    <phoneticPr fontId="2" type="noConversion"/>
  </si>
  <si>
    <t>填表人(職稱姓名)：</t>
    <phoneticPr fontId="2" type="noConversion"/>
  </si>
  <si>
    <t>(相當)職等</t>
    <phoneticPr fontId="2" type="noConversion"/>
  </si>
  <si>
    <t>(相當)第十四職等</t>
    <phoneticPr fontId="2" type="noConversion"/>
  </si>
  <si>
    <t>(相當)
官等</t>
    <phoneticPr fontId="2" type="noConversion"/>
  </si>
  <si>
    <t>(相當)簡任(派)、警監、師(一)級</t>
    <phoneticPr fontId="2" type="noConversion"/>
  </si>
  <si>
    <t>(相當)薦任(派)、警正、師(二)、(三)級</t>
    <phoneticPr fontId="2" type="noConversion"/>
  </si>
  <si>
    <t>(相當)委任(派)、警佐、士(生)級、雇員</t>
    <phoneticPr fontId="2" type="noConversion"/>
  </si>
  <si>
    <t>臺中市政府00局</t>
    <phoneticPr fontId="2" type="noConversion"/>
  </si>
  <si>
    <t>工友</t>
    <phoneticPr fontId="2" type="noConversion"/>
  </si>
  <si>
    <r>
      <t xml:space="preserve">身分證字號
</t>
    </r>
    <r>
      <rPr>
        <sz val="12"/>
        <color indexed="8"/>
        <rFont val="標楷體"/>
        <family val="4"/>
        <charset val="136"/>
      </rPr>
      <t>(請輸入前6碼，後4碼自動隱蔽)</t>
    </r>
    <phoneticPr fontId="2" type="noConversion"/>
  </si>
  <si>
    <r>
      <t xml:space="preserve">涉訟類別
</t>
    </r>
    <r>
      <rPr>
        <sz val="12"/>
        <color indexed="8"/>
        <rFont val="標楷體"/>
        <family val="4"/>
        <charset val="136"/>
      </rPr>
      <t>(民/刑事訴訟)</t>
    </r>
    <phoneticPr fontId="2" type="noConversion"/>
  </si>
  <si>
    <r>
      <t xml:space="preserve">身分
</t>
    </r>
    <r>
      <rPr>
        <sz val="12"/>
        <color indexed="8"/>
        <rFont val="標楷體"/>
        <family val="4"/>
        <charset val="136"/>
      </rPr>
      <t>(民事訴訟為原告、被告或參加人；刑事訴訟偵查程序或審判程序為自訴人、告訴人、犯罪嫌疑人或被告)</t>
    </r>
    <phoneticPr fontId="2" type="noConversion"/>
  </si>
  <si>
    <r>
      <t xml:space="preserve">同意輔助金額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</si>
  <si>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r>
      <t xml:space="preserve">追繳金額
</t>
    </r>
    <r>
      <rPr>
        <sz val="12"/>
        <color indexed="8"/>
        <rFont val="標楷體"/>
        <family val="4"/>
        <charset val="136"/>
      </rPr>
      <t>（新臺幣）</t>
    </r>
    <phoneticPr fontId="2" type="noConversion"/>
  </si>
  <si>
    <t>公務人員保障法第3條第1項所定，公立學校依公務人員任用法律任用之有給專任人員。</t>
    <phoneticPr fontId="2" type="noConversion"/>
  </si>
  <si>
    <t>公務人員保障法第102條第5款所定，應各種公務人員考試錄取參加訓練之人員，或訓練期滿成績及格未獲分發任用之人員。</t>
    <phoneticPr fontId="2" type="noConversion"/>
  </si>
  <si>
    <t>公務人員因公涉訟輔助辦法第19條第1款所定，政務人員。</t>
    <phoneticPr fontId="2" type="noConversion"/>
  </si>
  <si>
    <t>公務人員因公涉訟輔助辦法第19條第2款所定，民選公職人員。</t>
    <phoneticPr fontId="2" type="noConversion"/>
  </si>
  <si>
    <t>公務人員因公涉訟輔助辦法第19條第3款所定，其他於各級政府機關、公立學校、公營事業機構依法令從事於公務之人員。</t>
    <phoneticPr fontId="2" type="noConversion"/>
  </si>
  <si>
    <t>其他(請於備註欄填寫具體理由)。</t>
    <phoneticPr fontId="2" type="noConversion"/>
  </si>
  <si>
    <t>桃園市政府00局</t>
    <phoneticPr fontId="2" type="noConversion"/>
  </si>
  <si>
    <t>b9005@hcc.gov.tw</t>
    <phoneticPr fontId="2" type="noConversion"/>
  </si>
  <si>
    <t xml:space="preserve">新竹縣議會人事室謝政凱03-5519191-331
</t>
    <phoneticPr fontId="2" type="noConversion"/>
  </si>
  <si>
    <t>人事室羅玉慧21912018轉703
23718576(fax)</t>
    <phoneticPr fontId="2" type="noConversion"/>
  </si>
  <si>
    <t xml:space="preserve">人事處曾漢忠23206661
</t>
    <phoneticPr fontId="2" type="noConversion"/>
  </si>
  <si>
    <t>hctseng@oop.gov.tw</t>
    <phoneticPr fontId="2" type="noConversion"/>
  </si>
  <si>
    <t>winny@nscnet.gov.tw</t>
  </si>
  <si>
    <t>hain102@kmc.gov.tw</t>
    <phoneticPr fontId="2" type="noConversion"/>
  </si>
  <si>
    <t>專員周世鴻02-23272882</t>
    <phoneticPr fontId="2" type="noConversion"/>
  </si>
  <si>
    <t>robo1345@ocac.gov.tw</t>
    <phoneticPr fontId="2" type="noConversion"/>
  </si>
  <si>
    <t>人事室專員王議龍7470171-527</t>
    <phoneticPr fontId="2" type="noConversion"/>
  </si>
  <si>
    <t xml:space="preserve">roberts@kcc.gov.tw
</t>
    <phoneticPr fontId="2" type="noConversion"/>
  </si>
  <si>
    <t>約用人員李玉雪082-327371#214</t>
    <phoneticPr fontId="2" type="noConversion"/>
  </si>
  <si>
    <t>kmspeaker9@gmail.com</t>
    <phoneticPr fontId="2" type="noConversion"/>
  </si>
  <si>
    <t>約僱人員孫雅惠03-5213281-712</t>
    <phoneticPr fontId="2" type="noConversion"/>
  </si>
  <si>
    <t>xp037@hsinchu-cc.gov.tw</t>
    <phoneticPr fontId="2" type="noConversion"/>
  </si>
  <si>
    <t>約僱人員謝宜蓉05-2812288-136</t>
    <phoneticPr fontId="2" type="noConversion"/>
  </si>
  <si>
    <t>CYCC136@CYCC.GOV.TW</t>
    <phoneticPr fontId="2" type="noConversion"/>
  </si>
  <si>
    <t xml:space="preserve">tung2406@tpa.gov.tw </t>
    <phoneticPr fontId="2" type="noConversion"/>
  </si>
  <si>
    <t>人事室主任董振南04-23311431</t>
    <phoneticPr fontId="2" type="noConversion"/>
  </si>
  <si>
    <t>科員黃湘玲02-23113691轉503</t>
    <phoneticPr fontId="2" type="noConversion"/>
  </si>
  <si>
    <t>c18910@judicial.gov.tw</t>
    <phoneticPr fontId="2" type="noConversion"/>
  </si>
  <si>
    <t xml:space="preserve">組員吳嘉新24266135分機129 </t>
    <phoneticPr fontId="2" type="noConversion"/>
  </si>
  <si>
    <t>鄔美虹(02)2311-1639轉312</t>
    <phoneticPr fontId="2" type="noConversion"/>
  </si>
  <si>
    <t>candy312@judicial.gov.tw</t>
    <phoneticPr fontId="2" type="noConversion"/>
  </si>
  <si>
    <t>人事管理員許玉惠電話06-9261325</t>
    <phoneticPr fontId="2" type="noConversion"/>
  </si>
  <si>
    <t>ph531688@yahoo.com.tw</t>
    <phoneticPr fontId="2" type="noConversion"/>
  </si>
  <si>
    <t xml:space="preserve">劉彣靖02-22726696#222
</t>
    <phoneticPr fontId="2" type="noConversion"/>
  </si>
  <si>
    <t>ipcper@judicial.gov.tw</t>
    <phoneticPr fontId="2" type="noConversion"/>
  </si>
  <si>
    <t>1061215-因公涉訟統計表.xls 的相容性報表</t>
  </si>
  <si>
    <t>執行於 2017/12/21 11:09</t>
  </si>
  <si>
    <t>舊版 Excel 不支援此活頁簿中的下列功能。當您以舊版 Excel 開啟此活頁簿時，或以舊版檔案格式儲存此活頁簿時，這些功能可能會遺失或降級。</t>
  </si>
  <si>
    <t>嚴重影響功能</t>
  </si>
  <si>
    <t>發生的次數</t>
  </si>
  <si>
    <t>版本</t>
  </si>
  <si>
    <t>此活頁簿中的一或多個儲存格，包含參照其他工作表中值的資料驗證規則。這些資料驗證規則將不會儲存。</t>
  </si>
  <si>
    <t>工作表1'!B3:B60</t>
  </si>
  <si>
    <t>工作表1'!L3:L60</t>
  </si>
  <si>
    <t>工作表1'!Q3:R60</t>
  </si>
  <si>
    <t>工作表1'!U3:W60</t>
  </si>
  <si>
    <t>工作表1'!X3:X60</t>
  </si>
  <si>
    <t>工作表1'!G3:I60</t>
  </si>
  <si>
    <t>工作表1'!F3:F60</t>
  </si>
  <si>
    <t>Excel 97-2003</t>
  </si>
  <si>
    <t>稍微影響逼真度</t>
  </si>
  <si>
    <t>此活頁簿中的部分儲存格或樣式包含所選檔案格式不支援的格式。這些格式將會轉換為最接近的可用格式。</t>
  </si>
  <si>
    <t>1061215-因公涉訟統計表-寄送新竹縣.xls 的相容性報表</t>
  </si>
  <si>
    <t>執行於 2017/12/21 13:55</t>
  </si>
  <si>
    <t>工作表1'!B3</t>
  </si>
  <si>
    <t>有無命繳回涉訟輔助情形</t>
    <phoneticPr fontId="2" type="noConversion"/>
  </si>
  <si>
    <t>3-8</t>
    <phoneticPr fontId="2" type="noConversion"/>
  </si>
  <si>
    <t>3-9</t>
    <phoneticPr fontId="2" type="noConversion"/>
  </si>
  <si>
    <t>機關首長/主管/非主管人員</t>
    <phoneticPr fontId="2" type="noConversion"/>
  </si>
  <si>
    <t>機關首長</t>
    <phoneticPr fontId="2" type="noConversion"/>
  </si>
  <si>
    <t>非主管人員</t>
    <phoneticPr fontId="2" type="noConversion"/>
  </si>
  <si>
    <t>機關首長/非機關首長之主管/非主管人員</t>
    <phoneticPr fontId="2" type="noConversion"/>
  </si>
  <si>
    <t>非機關首長之主管人員</t>
    <phoneticPr fontId="2" type="noConversion"/>
  </si>
  <si>
    <t>已逾請求權消滅時效。</t>
    <phoneticPr fontId="2" type="noConversion"/>
  </si>
  <si>
    <t>次要案由</t>
    <phoneticPr fontId="2" type="noConversion"/>
  </si>
  <si>
    <t>性別</t>
    <phoneticPr fontId="2" type="noConversion"/>
  </si>
  <si>
    <t>是否組成審查小組審議</t>
    <phoneticPr fontId="2" type="noConversion"/>
  </si>
  <si>
    <t>輔助對象</t>
    <phoneticPr fontId="2" type="noConversion"/>
  </si>
  <si>
    <t>職系一</t>
    <phoneticPr fontId="2" type="noConversion"/>
  </si>
  <si>
    <t>職系二</t>
    <phoneticPr fontId="2" type="noConversion"/>
  </si>
  <si>
    <t>職系三</t>
    <phoneticPr fontId="2" type="noConversion"/>
  </si>
  <si>
    <t>職系四</t>
    <phoneticPr fontId="2" type="noConversion"/>
  </si>
  <si>
    <t>職系五</t>
    <phoneticPr fontId="2" type="noConversion"/>
  </si>
  <si>
    <t>職系六</t>
    <phoneticPr fontId="2" type="noConversion"/>
  </si>
  <si>
    <t>職系七</t>
    <phoneticPr fontId="2" type="noConversion"/>
  </si>
  <si>
    <t>職系八</t>
    <phoneticPr fontId="2" type="noConversion"/>
  </si>
  <si>
    <t>職系九</t>
    <phoneticPr fontId="2" type="noConversion"/>
  </si>
  <si>
    <t>職系十</t>
    <phoneticPr fontId="2" type="noConversion"/>
  </si>
  <si>
    <t>職系一</t>
    <phoneticPr fontId="2" type="noConversion"/>
  </si>
  <si>
    <t>輔助對象-1</t>
    <phoneticPr fontId="2" type="noConversion"/>
  </si>
  <si>
    <r>
      <t>公務人員保障法第102條第4款所定，各機關依法派用、聘用、聘任、僱用或留用人員。</t>
    </r>
    <r>
      <rPr>
        <sz val="14"/>
        <color indexed="10"/>
        <rFont val="標楷體"/>
        <family val="4"/>
        <charset val="136"/>
      </rPr>
      <t>(不含約僱人員)</t>
    </r>
    <phoneticPr fontId="2" type="noConversion"/>
  </si>
  <si>
    <t>有</t>
  </si>
  <si>
    <t>無</t>
  </si>
  <si>
    <t>全案偵審終結後，當事人始提出申請，經機關審認為依法執行職務涉訟</t>
  </si>
  <si>
    <t>男</t>
  </si>
  <si>
    <t>女</t>
  </si>
  <si>
    <t>否</t>
  </si>
  <si>
    <t>是</t>
  </si>
  <si>
    <t>非主管人員</t>
  </si>
  <si>
    <t>非機關首長之主管人員</t>
  </si>
  <si>
    <t>內政部00署0000局</t>
    <phoneticPr fontId="2" type="noConversion"/>
  </si>
  <si>
    <t>局長</t>
    <phoneticPr fontId="2" type="noConversion"/>
  </si>
  <si>
    <t>機關首長</t>
  </si>
  <si>
    <t>告訴人</t>
  </si>
  <si>
    <t>被告</t>
  </si>
  <si>
    <t>無職系-警察人員</t>
  </si>
  <si>
    <t>(相當)第十三職等</t>
  </si>
  <si>
    <t>無職系-消防人員</t>
  </si>
  <si>
    <t>(相當)薦任(派)、警正、師(二)、(三)級</t>
  </si>
  <si>
    <t>(相當)第七職等</t>
  </si>
  <si>
    <t>無職系-醫事人員</t>
  </si>
  <si>
    <t>無相當官等</t>
  </si>
  <si>
    <t>無相當職等</t>
  </si>
  <si>
    <t>(相當)委任(派)、警佐、士(生)級、雇員</t>
  </si>
  <si>
    <t>(相當)第三職等</t>
  </si>
  <si>
    <t>無職系-依法令從事公務之人員</t>
  </si>
  <si>
    <t>內政部</t>
    <phoneticPr fontId="3" type="noConversion"/>
  </si>
  <si>
    <t>交通部</t>
    <phoneticPr fontId="3" type="noConversion"/>
  </si>
  <si>
    <t>總統府</t>
    <phoneticPr fontId="2" type="noConversion"/>
  </si>
  <si>
    <t>行政院</t>
    <phoneticPr fontId="2" type="noConversion"/>
  </si>
  <si>
    <t>立法院</t>
    <phoneticPr fontId="2" type="noConversion"/>
  </si>
  <si>
    <t>國防部</t>
    <phoneticPr fontId="2" type="noConversion"/>
  </si>
  <si>
    <t>考試院</t>
    <phoneticPr fontId="2" type="noConversion"/>
  </si>
  <si>
    <t>司法院</t>
    <phoneticPr fontId="2" type="noConversion"/>
  </si>
  <si>
    <t>監察院</t>
    <phoneticPr fontId="2" type="noConversion"/>
  </si>
  <si>
    <t>國家安全會議</t>
    <phoneticPr fontId="2" type="noConversion"/>
  </si>
  <si>
    <t>中央研究院</t>
    <phoneticPr fontId="2" type="noConversion"/>
  </si>
  <si>
    <t>國史館</t>
    <phoneticPr fontId="2" type="noConversion"/>
  </si>
  <si>
    <t>外交部</t>
    <phoneticPr fontId="2" type="noConversion"/>
  </si>
  <si>
    <t>財政部</t>
    <phoneticPr fontId="2" type="noConversion"/>
  </si>
  <si>
    <t>教育部</t>
    <phoneticPr fontId="2" type="noConversion"/>
  </si>
  <si>
    <t>法務部</t>
    <phoneticPr fontId="2" type="noConversion"/>
  </si>
  <si>
    <t>文化部</t>
    <phoneticPr fontId="3" type="noConversion"/>
  </si>
  <si>
    <t>衛生福利部</t>
    <phoneticPr fontId="2" type="noConversion"/>
  </si>
  <si>
    <t>科技部</t>
    <phoneticPr fontId="2" type="noConversion"/>
  </si>
  <si>
    <t>經濟部</t>
    <phoneticPr fontId="2" type="noConversion"/>
  </si>
  <si>
    <t>行政院環境保護署</t>
    <phoneticPr fontId="2" type="noConversion"/>
  </si>
  <si>
    <t>僑務委員會</t>
    <phoneticPr fontId="2" type="noConversion"/>
  </si>
  <si>
    <t>國軍退除役官兵輔導委員會</t>
    <phoneticPr fontId="2" type="noConversion"/>
  </si>
  <si>
    <t>原住民族委員會</t>
    <phoneticPr fontId="2" type="noConversion"/>
  </si>
  <si>
    <t>客家委員會</t>
    <phoneticPr fontId="2" type="noConversion"/>
  </si>
  <si>
    <t>金融監督管理委員會</t>
    <phoneticPr fontId="3" type="noConversion"/>
  </si>
  <si>
    <t>國家發展委員會</t>
    <phoneticPr fontId="2" type="noConversion"/>
  </si>
  <si>
    <t>海洋委員會</t>
    <phoneticPr fontId="2" type="noConversion"/>
  </si>
  <si>
    <t>中央選舉委員會</t>
    <phoneticPr fontId="2" type="noConversion"/>
  </si>
  <si>
    <t>公平交易委員會</t>
    <phoneticPr fontId="3" type="noConversion"/>
  </si>
  <si>
    <t>國家通訊傳播委員會</t>
    <phoneticPr fontId="2" type="noConversion"/>
  </si>
  <si>
    <t>行政院原子能委員會</t>
    <phoneticPr fontId="2" type="noConversion"/>
  </si>
  <si>
    <t>行政院公共工程委員會</t>
    <phoneticPr fontId="2" type="noConversion"/>
  </si>
  <si>
    <t>中央銀行</t>
    <phoneticPr fontId="2" type="noConversion"/>
  </si>
  <si>
    <t>行政院主計總處</t>
    <phoneticPr fontId="2" type="noConversion"/>
  </si>
  <si>
    <t>行政院人事行政總處</t>
    <phoneticPr fontId="2" type="noConversion"/>
  </si>
  <si>
    <t>考選部</t>
    <phoneticPr fontId="2" type="noConversion"/>
  </si>
  <si>
    <t>國立故宮博物院</t>
    <phoneticPr fontId="2" type="noConversion"/>
  </si>
  <si>
    <t>銓敘部</t>
    <phoneticPr fontId="2" type="noConversion"/>
  </si>
  <si>
    <t>公務人員退休撫卹基金監理委員會</t>
    <phoneticPr fontId="2" type="noConversion"/>
  </si>
  <si>
    <t>公務人員保障暨培訓委員會</t>
    <phoneticPr fontId="2" type="noConversion"/>
  </si>
  <si>
    <t>最高法院</t>
    <phoneticPr fontId="2" type="noConversion"/>
  </si>
  <si>
    <t>最高行政法院</t>
    <phoneticPr fontId="2" type="noConversion"/>
  </si>
  <si>
    <t>臺北高等行政法院</t>
    <phoneticPr fontId="2" type="noConversion"/>
  </si>
  <si>
    <t>臺中高等行政法院</t>
    <phoneticPr fontId="2" type="noConversion"/>
  </si>
  <si>
    <t>高雄高等行政法院</t>
    <phoneticPr fontId="2" type="noConversion"/>
  </si>
  <si>
    <t>智慧財產法院</t>
    <phoneticPr fontId="2" type="noConversion"/>
  </si>
  <si>
    <t>法官學院</t>
    <phoneticPr fontId="2" type="noConversion"/>
  </si>
  <si>
    <t>公務員懲戒委員會</t>
    <phoneticPr fontId="2" type="noConversion"/>
  </si>
  <si>
    <t>臺灣高等法院</t>
    <phoneticPr fontId="2" type="noConversion"/>
  </si>
  <si>
    <t>福建高等法院金門分院</t>
    <phoneticPr fontId="2" type="noConversion"/>
  </si>
  <si>
    <t>福建金門地方法院</t>
    <phoneticPr fontId="2" type="noConversion"/>
  </si>
  <si>
    <t>福建連江地方法院</t>
    <phoneticPr fontId="2" type="noConversion"/>
  </si>
  <si>
    <t>審計部</t>
    <phoneticPr fontId="2" type="noConversion"/>
  </si>
  <si>
    <t>國家安全局</t>
    <phoneticPr fontId="2" type="noConversion"/>
  </si>
  <si>
    <t>臺北市政府</t>
    <phoneticPr fontId="2" type="noConversion"/>
  </si>
  <si>
    <t>是否為辦理採購人員</t>
    <phoneticPr fontId="2" type="noConversion"/>
  </si>
  <si>
    <t>約用檢查員</t>
    <phoneticPr fontId="2" type="noConversion"/>
  </si>
  <si>
    <t>範例5</t>
    <phoneticPr fontId="2" type="noConversion"/>
  </si>
  <si>
    <t>範例6</t>
    <phoneticPr fontId="2" type="noConversion"/>
  </si>
  <si>
    <t>範例7</t>
    <phoneticPr fontId="2" type="noConversion"/>
  </si>
  <si>
    <t>聘用醫師</t>
    <phoneticPr fontId="2" type="noConversion"/>
  </si>
  <si>
    <t>K12568</t>
    <phoneticPr fontId="2" type="noConversion"/>
  </si>
  <si>
    <t>K12345</t>
    <phoneticPr fontId="2" type="noConversion"/>
  </si>
  <si>
    <t>H12789</t>
    <phoneticPr fontId="2" type="noConversion"/>
  </si>
  <si>
    <t>原告</t>
  </si>
  <si>
    <t>無職系-約聘僱人員</t>
  </si>
  <si>
    <t>銓敘部是否銓審或登記有案</t>
    <phoneticPr fontId="2" type="noConversion"/>
  </si>
  <si>
    <t>銓審有案</t>
  </si>
  <si>
    <t>銓審有案</t>
    <phoneticPr fontId="2" type="noConversion"/>
  </si>
  <si>
    <t>登記有案</t>
  </si>
  <si>
    <t>登記有案</t>
    <phoneticPr fontId="2" type="noConversion"/>
  </si>
  <si>
    <t>無</t>
    <phoneticPr fontId="2" type="noConversion"/>
  </si>
  <si>
    <t>是否經銓敘部銓審或登記有案</t>
    <phoneticPr fontId="2" type="noConversion"/>
  </si>
  <si>
    <t>非涉及民事、刑事訴訟案件。</t>
    <phoneticPr fontId="2" type="noConversion"/>
  </si>
  <si>
    <t>主要案由</t>
    <phoneticPr fontId="2" type="noConversion"/>
  </si>
  <si>
    <t>院內感染</t>
    <phoneticPr fontId="10" type="noConversion"/>
  </si>
  <si>
    <t>範例1</t>
    <phoneticPr fontId="10" type="noConversion"/>
  </si>
  <si>
    <t>範例2</t>
    <phoneticPr fontId="10" type="noConversion"/>
  </si>
  <si>
    <t>範例3</t>
  </si>
  <si>
    <t>遭病人/其親友暴力攻擊</t>
    <phoneticPr fontId="10" type="noConversion"/>
  </si>
  <si>
    <t>辦理採購業務遭指控驗收不實</t>
    <phoneticPr fontId="10" type="noConversion"/>
  </si>
  <si>
    <r>
      <t xml:space="preserve">       </t>
    </r>
    <r>
      <rPr>
        <sz val="16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項目</t>
    </r>
    <r>
      <rPr>
        <sz val="12"/>
        <color indexed="8"/>
        <rFont val="標楷體"/>
        <family val="4"/>
        <charset val="136"/>
      </rPr>
      <t xml:space="preserve">
</t>
    </r>
    <r>
      <rPr>
        <sz val="14"/>
        <color indexed="8"/>
        <rFont val="標楷體"/>
        <family val="4"/>
        <charset val="136"/>
      </rPr>
      <t>附表一編號</t>
    </r>
    <phoneticPr fontId="2" type="noConversion"/>
  </si>
  <si>
    <t>附表三 土木工程職系人員因公涉訟原因一覽表(範例)</t>
    <phoneticPr fontId="10" type="noConversion"/>
  </si>
  <si>
    <t>附表二 醫療從業人員因公涉訟原因一覽表(範例)</t>
    <phoneticPr fontId="10" type="noConversion"/>
  </si>
  <si>
    <t>年資</t>
    <phoneticPr fontId="2" type="noConversion"/>
  </si>
  <si>
    <t>0-5年</t>
  </si>
  <si>
    <t>0-5年</t>
    <phoneticPr fontId="2" type="noConversion"/>
  </si>
  <si>
    <t>5-10年</t>
  </si>
  <si>
    <t>5-10年</t>
    <phoneticPr fontId="2" type="noConversion"/>
  </si>
  <si>
    <t>10-15年</t>
  </si>
  <si>
    <t>10-15年</t>
    <phoneticPr fontId="2" type="noConversion"/>
  </si>
  <si>
    <t>15-20年</t>
    <phoneticPr fontId="2" type="noConversion"/>
  </si>
  <si>
    <t>20-25年</t>
    <phoneticPr fontId="2" type="noConversion"/>
  </si>
  <si>
    <t>25-30年</t>
  </si>
  <si>
    <t>25-30年</t>
    <phoneticPr fontId="2" type="noConversion"/>
  </si>
  <si>
    <t>30年以上</t>
  </si>
  <si>
    <t>30年以上</t>
    <phoneticPr fontId="2" type="noConversion"/>
  </si>
  <si>
    <t>年齡</t>
    <phoneticPr fontId="2" type="noConversion"/>
  </si>
  <si>
    <t>25-34歲</t>
    <phoneticPr fontId="2" type="noConversion"/>
  </si>
  <si>
    <t>未滿25歲</t>
  </si>
  <si>
    <t>未滿25歲</t>
    <phoneticPr fontId="2" type="noConversion"/>
  </si>
  <si>
    <t>35-44歲</t>
  </si>
  <si>
    <t>35-44歲</t>
    <phoneticPr fontId="2" type="noConversion"/>
  </si>
  <si>
    <t>45-54歲</t>
    <phoneticPr fontId="2" type="noConversion"/>
  </si>
  <si>
    <t>65歲以上</t>
    <phoneticPr fontId="2" type="noConversion"/>
  </si>
  <si>
    <t>涉訟時年齡</t>
    <phoneticPr fontId="2" type="noConversion"/>
  </si>
  <si>
    <t>55-64歲</t>
  </si>
  <si>
    <t>55-64歲</t>
    <phoneticPr fontId="2" type="noConversion"/>
  </si>
  <si>
    <t>認係「依法令」執行職務，但有故意或重大過失。</t>
    <phoneticPr fontId="2" type="noConversion"/>
  </si>
  <si>
    <t>非「依法令」執行職務。</t>
    <phoneticPr fontId="2" type="noConversion"/>
  </si>
  <si>
    <t>已逾每案每一審級或每一程序輔助標準。</t>
    <phoneticPr fontId="2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</si>
  <si>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10" type="noConversion"/>
  </si>
  <si>
    <r>
      <t>申請輔助
金額</t>
    </r>
    <r>
      <rPr>
        <sz val="12"/>
        <color indexed="8"/>
        <rFont val="標楷體"/>
        <family val="4"/>
        <charset val="136"/>
      </rPr>
      <t>(新臺幣)</t>
    </r>
    <phoneticPr fontId="10" type="noConversion"/>
  </si>
  <si>
    <t>辦理工程遭指控收取回扣，偵查程序、第一審及第二審分別申請涉訟輔助費用新臺幣8萬元，申請金額合計新臺幣24萬元。</t>
    <phoneticPr fontId="10" type="noConversion"/>
  </si>
  <si>
    <t>遭指控醫療疏忽(如用藥不當、手術不當、異物留存體內、輸血過失、接生不當、對治療及處置未說明解釋清楚等)偵查程序及第一審分別申請涉訟輔助費用新臺幣8萬元，申請金額合計新臺幣16萬元。</t>
    <phoneticPr fontId="10" type="noConversion"/>
  </si>
  <si>
    <r>
      <t xml:space="preserve">涉訟原因
</t>
    </r>
    <r>
      <rPr>
        <sz val="12"/>
        <color indexed="8"/>
        <rFont val="標楷體"/>
        <family val="4"/>
        <charset val="136"/>
      </rPr>
      <t>(請簡述案情)</t>
    </r>
    <phoneticPr fontId="10" type="noConversion"/>
  </si>
  <si>
    <t>涉訟時醫療
從業年資</t>
    <phoneticPr fontId="10" type="noConversion"/>
  </si>
  <si>
    <t>涉訟時任職
年資</t>
    <phoneticPr fontId="10" type="noConversion"/>
  </si>
  <si>
    <t>教育部</t>
  </si>
  <si>
    <t>國軍退除役官兵輔導委員會</t>
  </si>
  <si>
    <t>經濟部</t>
  </si>
  <si>
    <t>註：為應資料統計需要，請按附表一編號續填本表調查欄位。</t>
    <phoneticPr fontId="10" type="noConversion"/>
  </si>
  <si>
    <t>他造已給付</t>
    <phoneticPr fontId="2" type="noConversion"/>
  </si>
  <si>
    <t>其他不起訴、裁判或懲戒判決確定後，經機關審查小組認無故意或重大過失</t>
  </si>
  <si>
    <t>其他不起訴、裁判或懲戒判決確定後，經機關審查小組認無故意或重大過失</t>
    <phoneticPr fontId="2" type="noConversion"/>
  </si>
  <si>
    <r>
      <t xml:space="preserve">             追繳原因
(</t>
    </r>
    <r>
      <rPr>
        <sz val="14"/>
        <color indexed="8"/>
        <rFont val="標楷體"/>
        <family val="4"/>
        <charset val="136"/>
      </rPr>
      <t>1.經法院判決有罪確定；或經檢察官依刑事
　 訴訟法第253條、第254條予以不起訴處分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或依第253條之1予以緩起訴處分確定
 2.前項情形以外，於其他不起訴處分、裁判
　</t>
    </r>
    <r>
      <rPr>
        <sz val="14"/>
        <color indexed="8"/>
        <rFont val="標楷體"/>
        <family val="4"/>
        <charset val="136"/>
      </rPr>
      <t xml:space="preserve"> </t>
    </r>
    <r>
      <rPr>
        <sz val="14"/>
        <color indexed="8"/>
        <rFont val="標楷體"/>
        <family val="4"/>
        <charset val="136"/>
      </rPr>
      <t>或懲戒判決確定後，重行審查審認有故意
　 或重大過失
 3.他造已給付)</t>
    </r>
    <phoneticPr fontId="2" type="noConversion"/>
  </si>
  <si>
    <t>2-3</t>
    <phoneticPr fontId="2" type="noConversion"/>
  </si>
  <si>
    <t>俟偵審或懲戒判決確定後，再重行審查</t>
  </si>
  <si>
    <t>俟偵審或懲戒判決確定後，再重行審查</t>
    <phoneticPr fontId="2" type="noConversion"/>
  </si>
  <si>
    <t>經法院判決有罪確定；或經檢察官依刑事訴訟法第253條、第254條予以不起訴處分或依第253條之1予以緩起訴處分確定</t>
  </si>
  <si>
    <t>經法院判決有罪確定；或經檢察官依刑事訴訟法第253條、第254條予以不起訴處分或依第253條之1予以緩起訴處分確定</t>
    <phoneticPr fontId="2" type="noConversion"/>
  </si>
  <si>
    <t>前項情形以外，於其他不起訴處分、裁判或懲戒判決確定後，重行審查審認有故意或重大過失</t>
    <phoneticPr fontId="2" type="noConversion"/>
  </si>
  <si>
    <t>其他(請於備註欄載明)</t>
    <phoneticPr fontId="2" type="noConversion"/>
  </si>
  <si>
    <t>(相當)簡任(派)、警監、師(一)級</t>
    <phoneticPr fontId="2" type="noConversion"/>
  </si>
  <si>
    <t>大陸委員會</t>
    <phoneticPr fontId="2" type="noConversion"/>
  </si>
  <si>
    <t>飛航安全調查委員會</t>
  </si>
  <si>
    <t>促進轉型正義委員會</t>
  </si>
  <si>
    <t>否(此與涉訟輔助辦法不符)</t>
    <phoneticPr fontId="2" type="noConversion"/>
  </si>
  <si>
    <t>偵查程序或審級</t>
    <phoneticPr fontId="2" type="noConversion"/>
  </si>
  <si>
    <t>80000</t>
    <phoneticPr fontId="2" type="noConversion"/>
  </si>
  <si>
    <t>80000</t>
    <phoneticPr fontId="2" type="noConversion"/>
  </si>
  <si>
    <t>偵查程序輔助費用</t>
    <phoneticPr fontId="2" type="noConversion"/>
  </si>
  <si>
    <t>一審輔助費用</t>
  </si>
  <si>
    <t>一審輔助費用</t>
    <phoneticPr fontId="2" type="noConversion"/>
  </si>
  <si>
    <t>二審輔助費用</t>
  </si>
  <si>
    <t>二審輔助費用</t>
    <phoneticPr fontId="2" type="noConversion"/>
  </si>
  <si>
    <t>三審輔助費用</t>
  </si>
  <si>
    <t>三審輔助費用</t>
    <phoneticPr fontId="2" type="noConversion"/>
  </si>
  <si>
    <t>更審輔助費用</t>
    <phoneticPr fontId="2" type="noConversion"/>
  </si>
  <si>
    <t>1..臺灣臺北地方法院 97 年度訴字第000號判決。
  (1)案由：違反貪污治罪條例。
  (2)主文(判決結果)：共同依據法令從事公務之人員，經辦公用工程，有舞弊情事，處有期徒刑玖年，褫奪公權陸年。
2.臺灣高等法院103年6月5日99年度上訴字第0000號刑事判決。
  (1)案由：違反貪污治罪條例。
  (2)主文(判決結果)：共同依據法令從事公務之人員，經辦公用工程，有舞弊情事，處有期徒刑拾年貳月，褫奪公權陸年。
3.最高法院104年1月8日104年度台上字第00號刑事判決。
  (1)案由：違反貪污治罪條例。
  (2)主文(判決結果)：上訴駁回。</t>
    <phoneticPr fontId="2" type="noConversion"/>
  </si>
  <si>
    <r>
      <rPr>
        <b/>
        <u/>
        <sz val="16"/>
        <color indexed="60"/>
        <rFont val="標楷體"/>
        <family val="4"/>
        <charset val="136"/>
      </rPr>
      <t>涉訟人員實際支出金額</t>
    </r>
    <r>
      <rPr>
        <u/>
        <sz val="16"/>
        <color indexed="60"/>
        <rFont val="標楷體"/>
        <family val="4"/>
        <charset val="136"/>
      </rPr>
      <t xml:space="preserve">
</t>
    </r>
    <r>
      <rPr>
        <u/>
        <sz val="12"/>
        <color indexed="60"/>
        <rFont val="標楷體"/>
        <family val="4"/>
        <charset val="136"/>
      </rPr>
      <t>（新臺幣）</t>
    </r>
    <phoneticPr fontId="2" type="noConversion"/>
  </si>
  <si>
    <r>
      <t>備註
(左列各欄位未盡事項，如</t>
    </r>
    <r>
      <rPr>
        <b/>
        <u/>
        <sz val="16"/>
        <color indexed="60"/>
        <rFont val="標楷體"/>
        <family val="4"/>
        <charset val="136"/>
      </rPr>
      <t>各偵查程序及審級輔助費用細目及機關審查小組審議情形</t>
    </r>
    <r>
      <rPr>
        <sz val="16"/>
        <color indexed="8"/>
        <rFont val="標楷體"/>
        <family val="4"/>
        <charset val="136"/>
      </rPr>
      <t>等事項，請於此欄補充說明)</t>
    </r>
    <phoneticPr fontId="2" type="noConversion"/>
  </si>
  <si>
    <t>新北市政府</t>
    <phoneticPr fontId="2" type="noConversion"/>
  </si>
  <si>
    <t>新北市政府00局</t>
    <phoneticPr fontId="2" type="noConversion"/>
  </si>
  <si>
    <t>1.臺灣士林地方法院檢察署檢察官109年度偵字第0000號不起訴處分書。
2.案由：妨害名譽等案
3.被告偵結，不起訴處分。</t>
  </si>
  <si>
    <t>1.臺灣臺北地方法院檢察署109年
00月00日106年度醫他字000號通
知書。
2.案由：業務過失傷害(醫療糾紛)。
3.主文(判決結果)：本案尚在審理
中。</t>
  </si>
  <si>
    <t>1.臺灣臺北地方法院檢察署109年
00月00日106年度醫他字000號通
知書。
2.案由：業務過失傷害(醫療糾紛)。
3.主文(判決結果)：本案尚在審理
中。
4.本案當事人與範例3屬同案，共輔助3人，輔助金額計150,000元。</t>
  </si>
  <si>
    <t>1.臺灣桃園地方法院109年度00字第00號
2.案由：損害賠償民事案件
3..主文(判決結果)：本案尚在審理
中。</t>
  </si>
  <si>
    <t>1.臺灣臺中地方法院檢察署檢察官109年度偵字第0000號緩起訴處分書。
2.案由：業務過失致死等案
3.被告偵結，緩起訴處分於109年3月1日確定，業依偵查終結結果及相關規定命繳回涉訟輔助金額80,000元，並已繳庫。</t>
  </si>
  <si>
    <r>
      <t xml:space="preserve">同意(或不同意)輔助日期
</t>
    </r>
    <r>
      <rPr>
        <sz val="12"/>
        <color indexed="8"/>
        <rFont val="標楷體"/>
        <family val="4"/>
        <charset val="136"/>
      </rPr>
      <t>(如機關審查小組決議日期，並請填入7碼半形數字，如1090101)</t>
    </r>
    <phoneticPr fontId="2" type="noConversion"/>
  </si>
  <si>
    <t>綜合行政</t>
  </si>
  <si>
    <t>社勞行政</t>
  </si>
  <si>
    <t>文教行政</t>
  </si>
  <si>
    <t>新聞傳播</t>
  </si>
  <si>
    <t>財稅金融</t>
  </si>
  <si>
    <t>會計審計</t>
  </si>
  <si>
    <t>動物技術</t>
  </si>
  <si>
    <t>地質礦冶</t>
  </si>
  <si>
    <t>都市計畫</t>
  </si>
  <si>
    <t>電機工程</t>
  </si>
  <si>
    <t>環資技術</t>
  </si>
  <si>
    <t>消防與災害防救</t>
  </si>
  <si>
    <t>職業安全衛生</t>
  </si>
  <si>
    <t>天文氣象地震</t>
  </si>
  <si>
    <t>圖書史料檔案</t>
  </si>
  <si>
    <t>1.本案業經00市政府因公涉訟輔助審查小組審議，決議同意輔助延聘律師費用(00市政府109年0月00日府人考字第1080000000號函)。共計輔助法院判決3審級之費用。
2.各審級輔助費用：</t>
    <phoneticPr fontId="2" type="noConversion"/>
  </si>
  <si>
    <t>附表一 109年○○機關(含所屬機關、機構、學校)受理公務人員因公涉訟輔助案件及處理情形統計表(範例)</t>
    <phoneticPr fontId="2" type="noConversion"/>
  </si>
  <si>
    <r>
      <t>填寫說明:
一、本表灰底欄位設計為下拉式選單，</t>
    </r>
    <r>
      <rPr>
        <b/>
        <u/>
        <sz val="15"/>
        <color indexed="60"/>
        <rFont val="標楷體"/>
        <family val="4"/>
        <charset val="136"/>
      </rPr>
      <t>請勿隨意更動格式(如複製貼上及修改儲存格格式等)</t>
    </r>
    <r>
      <rPr>
        <sz val="14"/>
        <color indexed="8"/>
        <rFont val="標楷體"/>
        <family val="4"/>
        <charset val="136"/>
      </rPr>
      <t xml:space="preserve">，如有其他未盡事項，請於備註欄詳予載明。
二、每一編號代表每一人申請案，如多人涉同案，仍請逐欄填列，並於備註欄敘明。同意之申請案(含依職權輔助之案件)僅須填寫輔助金額，不同意之申請案，須填具不同意理由(代碼)。
三、「輔助對象欄」及「不同意理由欄」均請填寫代碼，惟填具代碼3-9者，請填寫具體理由。
</t>
    </r>
    <r>
      <rPr>
        <b/>
        <u/>
        <sz val="14"/>
        <color indexed="60"/>
        <rFont val="標楷體"/>
        <family val="4"/>
        <charset val="136"/>
      </rPr>
      <t>四、</t>
    </r>
    <r>
      <rPr>
        <b/>
        <u/>
        <sz val="15"/>
        <color indexed="60"/>
        <rFont val="標楷體"/>
        <family val="4"/>
        <charset val="136"/>
      </rPr>
      <t>如有醫療從業人員或土木職系人員因公涉訟，請續填附表二及附表三。</t>
    </r>
    <r>
      <rPr>
        <sz val="14"/>
        <color indexed="8"/>
        <rFont val="標楷體"/>
        <family val="4"/>
        <charset val="136"/>
      </rPr>
      <t xml:space="preserve">
五、資料統計日期為109年1月1日起至109年12月31日止。另依公務人員因公涉訟輔助辦法第21條規定：「中央二級以上機關、省政府、省諮議會、直轄市政府、直轄市議會、縣(市)政府及縣(市)議會應於每年一月及七月底前，彙整各該機關及所屬機關(構、學校)受理之涉訟輔助案件及其處理情形，併送公務人員保障暨培訓委員
　　會。」爰請中央及地方各主管機關依上開規定於每年一月及七月底前，以上開統計表格式查填本機關及所屬機關(構、學校)之涉訟輔助辦理情形，並依限逕復本會彙辦。
六、代碼表如下：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</si>
</sst>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****&quot;"/>
    <numFmt numFmtId="177" formatCode="m&quot;月&quot;d&quot;日&quot;"/>
    <numFmt numFmtId="178" formatCode="@&quot;元&quot;"/>
  </numFmts>
  <fonts count="40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u/>
      <sz val="14"/>
      <color indexed="60"/>
      <name val="標楷體"/>
      <family val="4"/>
      <charset val="136"/>
    </font>
    <font>
      <b/>
      <u/>
      <sz val="15"/>
      <color indexed="60"/>
      <name val="標楷體"/>
      <family val="4"/>
      <charset val="136"/>
    </font>
    <font>
      <u/>
      <sz val="16"/>
      <color indexed="60"/>
      <name val="標楷體"/>
      <family val="4"/>
      <charset val="136"/>
    </font>
    <font>
      <b/>
      <u/>
      <sz val="16"/>
      <color indexed="60"/>
      <name val="標楷體"/>
      <family val="4"/>
      <charset val="136"/>
    </font>
    <font>
      <u/>
      <sz val="12"/>
      <color indexed="6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C0000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rgb="FF4D4D4D"/>
      <name val="細明體"/>
      <family val="3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color rgb="FF353531"/>
      <name val="Arial"/>
      <family val="2"/>
    </font>
    <font>
      <sz val="11"/>
      <color theme="0"/>
      <name val="標楷體"/>
      <family val="4"/>
      <charset val="136"/>
    </font>
    <font>
      <sz val="12"/>
      <color theme="0"/>
      <name val="標楷體"/>
      <family val="4"/>
      <charset val="136"/>
    </font>
    <font>
      <sz val="16"/>
      <color theme="0" tint="-0.1499984740745262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u/>
      <sz val="16"/>
      <color rgb="FFC0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color theme="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10"/>
      </patternFill>
    </fill>
    <fill>
      <patternFill patternType="solid">
        <fgColor rgb="FFFFFF00"/>
        <bgColor indexed="10"/>
      </patternFill>
    </fill>
    <fill>
      <patternFill patternType="solid">
        <fgColor rgb="FF92D050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20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3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9" fontId="23" fillId="0" borderId="1" xfId="3" applyNumberFormat="1" applyFont="1" applyBorder="1" applyAlignment="1">
      <alignment vertical="center" wrapText="1"/>
    </xf>
    <xf numFmtId="0" fontId="24" fillId="0" borderId="1" xfId="4" applyFont="1" applyBorder="1" applyAlignment="1">
      <alignment vertical="center" wrapText="1"/>
    </xf>
    <xf numFmtId="49" fontId="24" fillId="0" borderId="1" xfId="2" applyNumberFormat="1" applyFont="1" applyBorder="1" applyAlignment="1">
      <alignment vertical="center" wrapText="1"/>
    </xf>
    <xf numFmtId="49" fontId="23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5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21" fillId="0" borderId="5" xfId="0" applyFont="1" applyBorder="1">
      <alignment vertical="center"/>
    </xf>
    <xf numFmtId="0" fontId="0" fillId="0" borderId="5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6" xfId="0" applyNumberFormat="1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8" fillId="0" borderId="3" xfId="0" applyFont="1" applyBorder="1" applyAlignment="1">
      <alignment horizontal="justify" vertical="center" wrapText="1"/>
    </xf>
    <xf numFmtId="177" fontId="0" fillId="0" borderId="0" xfId="0" applyNumberFormat="1">
      <alignment vertical="center"/>
    </xf>
    <xf numFmtId="0" fontId="19" fillId="0" borderId="1" xfId="6" applyBorder="1" applyAlignment="1">
      <alignment vertical="center" wrapText="1"/>
    </xf>
    <xf numFmtId="0" fontId="31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8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NumberFormat="1" applyBorder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18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15" xfId="0" applyNumberFormat="1" applyBorder="1" applyAlignment="1">
      <alignment horizontal="center" vertical="top" wrapText="1"/>
    </xf>
    <xf numFmtId="0" fontId="19" fillId="0" borderId="0" xfId="6" quotePrefix="1" applyNumberFormat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19" fillId="0" borderId="12" xfId="6" quotePrefix="1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49" fontId="21" fillId="0" borderId="19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left" vertical="center" wrapText="1"/>
    </xf>
    <xf numFmtId="0" fontId="17" fillId="7" borderId="52" xfId="0" applyFont="1" applyFill="1" applyBorder="1">
      <alignment vertical="center"/>
    </xf>
    <xf numFmtId="0" fontId="32" fillId="7" borderId="52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22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8" borderId="53" xfId="0" applyFont="1" applyFill="1" applyBorder="1">
      <alignment vertical="center"/>
    </xf>
    <xf numFmtId="0" fontId="3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6" xfId="0" applyFont="1" applyBorder="1">
      <alignment vertical="center"/>
    </xf>
    <xf numFmtId="0" fontId="30" fillId="0" borderId="1" xfId="0" applyFont="1" applyBorder="1">
      <alignment vertical="center"/>
    </xf>
    <xf numFmtId="0" fontId="28" fillId="10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33" fillId="0" borderId="0" xfId="0" applyFont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center" vertical="center" wrapText="1"/>
    </xf>
    <xf numFmtId="0" fontId="30" fillId="0" borderId="25" xfId="0" applyFont="1" applyBorder="1">
      <alignment vertical="center"/>
    </xf>
    <xf numFmtId="0" fontId="30" fillId="0" borderId="26" xfId="0" applyFont="1" applyBorder="1" applyAlignment="1">
      <alignment vertical="center" wrapText="1"/>
    </xf>
    <xf numFmtId="0" fontId="28" fillId="10" borderId="6" xfId="0" applyFont="1" applyFill="1" applyBorder="1" applyAlignment="1">
      <alignment vertical="center" wrapText="1"/>
    </xf>
    <xf numFmtId="176" fontId="28" fillId="0" borderId="1" xfId="0" applyNumberFormat="1" applyFont="1" applyBorder="1" applyAlignment="1">
      <alignment vertical="center" wrapText="1"/>
    </xf>
    <xf numFmtId="176" fontId="30" fillId="0" borderId="25" xfId="0" applyNumberFormat="1" applyFont="1" applyBorder="1" applyAlignment="1">
      <alignment vertical="center" wrapText="1"/>
    </xf>
    <xf numFmtId="176" fontId="30" fillId="0" borderId="1" xfId="0" applyNumberFormat="1" applyFont="1" applyBorder="1" applyAlignment="1">
      <alignment vertical="center" wrapText="1"/>
    </xf>
    <xf numFmtId="0" fontId="30" fillId="10" borderId="25" xfId="0" applyFont="1" applyFill="1" applyBorder="1" applyAlignment="1">
      <alignment vertical="center" wrapText="1"/>
    </xf>
    <xf numFmtId="0" fontId="30" fillId="10" borderId="1" xfId="0" applyFont="1" applyFill="1" applyBorder="1" applyAlignment="1">
      <alignment vertical="center" wrapText="1"/>
    </xf>
    <xf numFmtId="0" fontId="28" fillId="0" borderId="2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justify" vertical="center" wrapText="1"/>
      <protection locked="0"/>
    </xf>
    <xf numFmtId="0" fontId="28" fillId="0" borderId="3" xfId="0" applyFont="1" applyBorder="1" applyAlignment="1" applyProtection="1">
      <alignment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10" borderId="25" xfId="0" applyFont="1" applyFill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177" fontId="29" fillId="10" borderId="3" xfId="0" applyNumberFormat="1" applyFont="1" applyFill="1" applyBorder="1" applyAlignment="1" applyProtection="1">
      <alignment vertical="center" wrapText="1"/>
      <protection locked="0"/>
    </xf>
    <xf numFmtId="0" fontId="29" fillId="10" borderId="3" xfId="0" applyFont="1" applyFill="1" applyBorder="1" applyAlignment="1" applyProtection="1">
      <alignment vertical="center" wrapText="1"/>
      <protection locked="0"/>
    </xf>
    <xf numFmtId="176" fontId="29" fillId="0" borderId="25" xfId="0" applyNumberFormat="1" applyFont="1" applyBorder="1" applyAlignment="1" applyProtection="1">
      <alignment vertical="center" wrapText="1"/>
      <protection locked="0"/>
    </xf>
    <xf numFmtId="49" fontId="29" fillId="10" borderId="3" xfId="0" applyNumberFormat="1" applyFont="1" applyFill="1" applyBorder="1" applyAlignment="1" applyProtection="1">
      <alignment vertical="center" wrapText="1"/>
      <protection locked="0"/>
    </xf>
    <xf numFmtId="0" fontId="29" fillId="0" borderId="27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10" borderId="1" xfId="0" applyFont="1" applyFill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177" fontId="29" fillId="10" borderId="1" xfId="0" applyNumberFormat="1" applyFont="1" applyFill="1" applyBorder="1" applyAlignment="1" applyProtection="1">
      <alignment vertical="center" wrapText="1"/>
      <protection locked="0"/>
    </xf>
    <xf numFmtId="176" fontId="29" fillId="0" borderId="1" xfId="0" applyNumberFormat="1" applyFont="1" applyBorder="1" applyAlignment="1" applyProtection="1">
      <alignment vertical="center" wrapText="1"/>
      <protection locked="0"/>
    </xf>
    <xf numFmtId="49" fontId="29" fillId="10" borderId="1" xfId="0" applyNumberFormat="1" applyFont="1" applyFill="1" applyBorder="1" applyAlignment="1" applyProtection="1">
      <alignment vertical="center" wrapText="1"/>
      <protection locked="0"/>
    </xf>
    <xf numFmtId="49" fontId="29" fillId="10" borderId="19" xfId="0" applyNumberFormat="1" applyFont="1" applyFill="1" applyBorder="1" applyAlignment="1" applyProtection="1">
      <alignment vertical="center" wrapText="1"/>
      <protection locked="0"/>
    </xf>
    <xf numFmtId="0" fontId="29" fillId="10" borderId="27" xfId="0" applyFont="1" applyFill="1" applyBorder="1" applyAlignment="1" applyProtection="1">
      <alignment vertical="center" wrapText="1"/>
      <protection locked="0"/>
    </xf>
    <xf numFmtId="177" fontId="29" fillId="10" borderId="27" xfId="0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6" fontId="0" fillId="0" borderId="1" xfId="0" applyNumberFormat="1" applyFont="1" applyBorder="1" applyAlignment="1" applyProtection="1">
      <alignment vertical="center" wrapText="1"/>
      <protection locked="0"/>
    </xf>
    <xf numFmtId="0" fontId="34" fillId="10" borderId="1" xfId="0" applyFont="1" applyFill="1" applyBorder="1" applyAlignment="1" applyProtection="1">
      <alignment vertical="center" wrapText="1"/>
      <protection locked="0"/>
    </xf>
    <xf numFmtId="0" fontId="0" fillId="0" borderId="22" xfId="0" applyFont="1" applyBorder="1" applyProtection="1">
      <alignment vertical="center"/>
      <protection locked="0"/>
    </xf>
    <xf numFmtId="0" fontId="29" fillId="10" borderId="6" xfId="0" applyFont="1" applyFill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177" fontId="29" fillId="10" borderId="6" xfId="0" applyNumberFormat="1" applyFont="1" applyFill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vertical="center" wrapText="1"/>
      <protection locked="0"/>
    </xf>
    <xf numFmtId="49" fontId="29" fillId="10" borderId="6" xfId="0" applyNumberFormat="1" applyFont="1" applyFill="1" applyBorder="1" applyAlignment="1" applyProtection="1">
      <alignment vertical="center" wrapText="1"/>
      <protection locked="0"/>
    </xf>
    <xf numFmtId="0" fontId="34" fillId="10" borderId="6" xfId="0" applyFont="1" applyFill="1" applyBorder="1" applyAlignment="1" applyProtection="1">
      <alignment vertical="center" wrapText="1"/>
      <protection locked="0"/>
    </xf>
    <xf numFmtId="0" fontId="29" fillId="0" borderId="6" xfId="0" applyFont="1" applyBorder="1" applyAlignment="1" applyProtection="1">
      <alignment vertical="center" wrapText="1"/>
      <protection locked="0"/>
    </xf>
    <xf numFmtId="0" fontId="30" fillId="0" borderId="28" xfId="0" applyFont="1" applyBorder="1" applyProtection="1">
      <alignment vertical="center"/>
      <protection locked="0"/>
    </xf>
    <xf numFmtId="0" fontId="30" fillId="0" borderId="29" xfId="0" applyFont="1" applyBorder="1" applyProtection="1">
      <alignment vertical="center"/>
      <protection locked="0"/>
    </xf>
    <xf numFmtId="0" fontId="35" fillId="0" borderId="29" xfId="0" applyFont="1" applyBorder="1" applyProtection="1">
      <alignment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Protection="1">
      <alignment vertical="center"/>
      <protection locked="0"/>
    </xf>
    <xf numFmtId="49" fontId="3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Protection="1">
      <alignment vertical="center"/>
      <protection locked="0"/>
    </xf>
    <xf numFmtId="0" fontId="30" fillId="0" borderId="34" xfId="0" applyFont="1" applyBorder="1" applyProtection="1">
      <alignment vertical="center"/>
      <protection locked="0"/>
    </xf>
    <xf numFmtId="0" fontId="30" fillId="0" borderId="35" xfId="0" applyFont="1" applyBorder="1" applyProtection="1">
      <alignment vertical="center"/>
      <protection locked="0"/>
    </xf>
    <xf numFmtId="0" fontId="30" fillId="0" borderId="0" xfId="0" applyFont="1" applyBorder="1" applyProtection="1">
      <alignment vertical="center"/>
      <protection locked="0"/>
    </xf>
    <xf numFmtId="0" fontId="35" fillId="0" borderId="0" xfId="0" applyFont="1" applyBorder="1" applyProtection="1">
      <alignment vertical="center"/>
      <protection locked="0"/>
    </xf>
    <xf numFmtId="0" fontId="0" fillId="0" borderId="36" xfId="0" applyFont="1" applyBorder="1" applyProtection="1">
      <alignment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Protection="1">
      <alignment vertical="center"/>
      <protection locked="0"/>
    </xf>
    <xf numFmtId="0" fontId="30" fillId="0" borderId="38" xfId="0" applyFont="1" applyBorder="1" applyProtection="1">
      <alignment vertical="center"/>
      <protection locked="0"/>
    </xf>
    <xf numFmtId="0" fontId="30" fillId="0" borderId="39" xfId="0" applyFont="1" applyBorder="1" applyProtection="1">
      <alignment vertical="center"/>
      <protection locked="0"/>
    </xf>
    <xf numFmtId="0" fontId="35" fillId="0" borderId="39" xfId="0" applyFont="1" applyBorder="1" applyProtection="1">
      <alignment vertical="center"/>
      <protection locked="0"/>
    </xf>
    <xf numFmtId="0" fontId="0" fillId="0" borderId="40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49" fontId="36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vertical="center" wrapText="1"/>
      <protection locked="0"/>
    </xf>
    <xf numFmtId="0" fontId="29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44" xfId="0" applyFont="1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29" xfId="0" applyBorder="1">
      <alignment vertical="center"/>
    </xf>
    <xf numFmtId="0" fontId="0" fillId="0" borderId="29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39" xfId="0" applyFont="1" applyBorder="1" applyProtection="1">
      <alignment vertical="center"/>
      <protection locked="0"/>
    </xf>
    <xf numFmtId="0" fontId="0" fillId="0" borderId="33" xfId="0" applyBorder="1">
      <alignment vertical="center"/>
    </xf>
    <xf numFmtId="0" fontId="30" fillId="0" borderId="46" xfId="0" applyFont="1" applyBorder="1" applyProtection="1">
      <alignment vertical="center"/>
      <protection locked="0"/>
    </xf>
    <xf numFmtId="0" fontId="30" fillId="0" borderId="45" xfId="0" applyFont="1" applyBorder="1" applyProtection="1">
      <alignment vertical="center"/>
      <protection locked="0"/>
    </xf>
    <xf numFmtId="0" fontId="35" fillId="0" borderId="45" xfId="0" applyFont="1" applyBorder="1" applyProtection="1">
      <alignment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11" fontId="0" fillId="0" borderId="43" xfId="0" applyNumberFormat="1" applyBorder="1" applyAlignment="1">
      <alignment horizontal="lef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7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11" borderId="50" xfId="0" applyFill="1" applyBorder="1" applyAlignment="1">
      <alignment vertical="center" wrapText="1"/>
    </xf>
    <xf numFmtId="0" fontId="0" fillId="11" borderId="47" xfId="0" applyFill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29" fillId="11" borderId="50" xfId="0" applyFont="1" applyFill="1" applyBorder="1" applyAlignment="1">
      <alignment vertical="center" wrapText="1"/>
    </xf>
    <xf numFmtId="178" fontId="35" fillId="0" borderId="50" xfId="0" applyNumberFormat="1" applyFont="1" applyBorder="1">
      <alignment vertical="center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>
      <alignment vertical="center"/>
    </xf>
    <xf numFmtId="0" fontId="17" fillId="7" borderId="0" xfId="0" applyFont="1" applyFill="1" applyBorder="1">
      <alignment vertical="center"/>
    </xf>
    <xf numFmtId="0" fontId="33" fillId="7" borderId="0" xfId="0" applyFont="1" applyFill="1" applyBorder="1" applyAlignment="1">
      <alignment horizontal="center" vertical="center" wrapText="1"/>
    </xf>
    <xf numFmtId="49" fontId="33" fillId="7" borderId="0" xfId="0" applyNumberFormat="1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9" fillId="7" borderId="0" xfId="0" applyFont="1" applyFill="1" applyBorder="1" applyAlignment="1">
      <alignment horizontal="justify" vertical="center" wrapText="1"/>
    </xf>
    <xf numFmtId="0" fontId="32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11" fontId="30" fillId="0" borderId="38" xfId="0" applyNumberFormat="1" applyFont="1" applyBorder="1" applyAlignment="1" applyProtection="1">
      <alignment horizontal="center" vertical="top" wrapText="1"/>
      <protection locked="0"/>
    </xf>
    <xf numFmtId="11" fontId="35" fillId="0" borderId="4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30" fillId="0" borderId="46" xfId="0" applyFont="1" applyBorder="1" applyAlignment="1" applyProtection="1">
      <alignment horizontal="left" vertical="top" wrapText="1"/>
      <protection locked="0"/>
    </xf>
    <xf numFmtId="0" fontId="30" fillId="0" borderId="45" xfId="0" applyFont="1" applyBorder="1" applyAlignment="1" applyProtection="1">
      <alignment horizontal="left" vertical="top"/>
      <protection locked="0"/>
    </xf>
    <xf numFmtId="0" fontId="30" fillId="0" borderId="29" xfId="0" applyFont="1" applyBorder="1" applyAlignment="1" applyProtection="1">
      <alignment horizontal="left" vertical="top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vertical="center"/>
    </xf>
    <xf numFmtId="0" fontId="0" fillId="0" borderId="30" xfId="0" applyBorder="1" applyAlignment="1">
      <alignment vertical="center"/>
    </xf>
    <xf numFmtId="0" fontId="38" fillId="0" borderId="46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8" fillId="0" borderId="29" xfId="0" applyFont="1" applyBorder="1" applyAlignment="1">
      <alignment vertical="top" wrapText="1"/>
    </xf>
    <xf numFmtId="0" fontId="28" fillId="0" borderId="29" xfId="0" applyFont="1" applyBorder="1" applyAlignment="1">
      <alignment vertical="top"/>
    </xf>
  </cellXfs>
  <cellStyles count="7">
    <cellStyle name="一般" xfId="0" builtinId="0"/>
    <cellStyle name="一般 2" xfId="1"/>
    <cellStyle name="一般_1020" xfId="2"/>
    <cellStyle name="一般_1150" xfId="3"/>
    <cellStyle name="一般_1230" xfId="4"/>
    <cellStyle name="一般_1410" xfId="5"/>
    <cellStyle name="超連結" xfId="6" builtinId="8"/>
  </cellStyles>
  <dxfs count="2">
    <dxf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9525</xdr:rowOff>
    </xdr:to>
    <xdr:cxnSp macro="">
      <xdr:nvCxnSpPr>
        <xdr:cNvPr id="2" name="直線接點 1"/>
        <xdr:cNvCxnSpPr/>
      </xdr:nvCxnSpPr>
      <xdr:spPr>
        <a:xfrm>
          <a:off x="0" y="444954"/>
          <a:ext cx="898071" cy="2286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352425"/>
          <a:ext cx="685800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cxnSp macro="">
      <xdr:nvCxnSpPr>
        <xdr:cNvPr id="4" name="直線接點 3"/>
        <xdr:cNvCxnSpPr/>
      </xdr:nvCxnSpPr>
      <xdr:spPr>
        <a:xfrm>
          <a:off x="0" y="590550"/>
          <a:ext cx="1247775" cy="1733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2" name="直線接點 1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1</xdr:row>
      <xdr:rowOff>9525</xdr:rowOff>
    </xdr:from>
    <xdr:to>
      <xdr:col>2</xdr:col>
      <xdr:colOff>28575</xdr:colOff>
      <xdr:row>2</xdr:row>
      <xdr:rowOff>0</xdr:rowOff>
    </xdr:to>
    <xdr:cxnSp macro="">
      <xdr:nvCxnSpPr>
        <xdr:cNvPr id="3" name="直線接點 2"/>
        <xdr:cNvCxnSpPr/>
      </xdr:nvCxnSpPr>
      <xdr:spPr>
        <a:xfrm>
          <a:off x="657225" y="228600"/>
          <a:ext cx="74295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表格1" displayName="表格1" ref="AR2:AR7" totalsRowShown="0" headerRowDxfId="0">
  <autoFilter ref="AR2:AR7"/>
  <tableColumns count="1">
    <tableColumn id="1" name="偵查程序或審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18910@judicial.gov.tw" TargetMode="External"/><Relationship Id="rId13" Type="http://schemas.openxmlformats.org/officeDocument/2006/relationships/hyperlink" Target="mailto:ipcper@judicial.gov.tw" TargetMode="External"/><Relationship Id="rId3" Type="http://schemas.openxmlformats.org/officeDocument/2006/relationships/hyperlink" Target="mailto:robo1345@ocac.gov.tw" TargetMode="External"/><Relationship Id="rId7" Type="http://schemas.openxmlformats.org/officeDocument/2006/relationships/hyperlink" Target="mailto:CYCC136@CYCC.GOV.TW" TargetMode="External"/><Relationship Id="rId12" Type="http://schemas.openxmlformats.org/officeDocument/2006/relationships/hyperlink" Target="mailto:ph531688@yahoo.com.tw" TargetMode="External"/><Relationship Id="rId2" Type="http://schemas.openxmlformats.org/officeDocument/2006/relationships/hyperlink" Target="mailto:hain102@kmc.gov.tw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hctseng@oop.gov.tw" TargetMode="External"/><Relationship Id="rId6" Type="http://schemas.openxmlformats.org/officeDocument/2006/relationships/hyperlink" Target="mailto:xp037@hsinchu-cc.gov.tw" TargetMode="External"/><Relationship Id="rId11" Type="http://schemas.openxmlformats.org/officeDocument/2006/relationships/hyperlink" Target="mailto:candy312@judicial.gov.tw" TargetMode="External"/><Relationship Id="rId5" Type="http://schemas.openxmlformats.org/officeDocument/2006/relationships/hyperlink" Target="mailto:kmspeaker9@gmail.com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mailto:&#26032;&#31481;&#32291;&#35696;&#26371;&#20154;&#20107;&#23460;&#35613;&#25919;&#20977;b9005@hcc.gov.tw" TargetMode="External"/><Relationship Id="rId4" Type="http://schemas.openxmlformats.org/officeDocument/2006/relationships/hyperlink" Target="mailto:roberts@kcc.gov.tw" TargetMode="External"/><Relationship Id="rId9" Type="http://schemas.openxmlformats.org/officeDocument/2006/relationships/hyperlink" Target="mailto:b9005@hcc.gov.tw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3"/>
  <sheetViews>
    <sheetView tabSelected="1" zoomScale="70" zoomScaleNormal="70" workbookViewId="0">
      <selection activeCell="AE4" sqref="AE4"/>
    </sheetView>
  </sheetViews>
  <sheetFormatPr defaultRowHeight="16.5"/>
  <cols>
    <col min="1" max="1" width="11.75" customWidth="1"/>
    <col min="2" max="2" width="17.5" style="1" customWidth="1"/>
    <col min="3" max="5" width="13.375" style="1" customWidth="1"/>
    <col min="6" max="6" width="6" customWidth="1"/>
    <col min="7" max="7" width="8.375" customWidth="1"/>
    <col min="8" max="8" width="11.375" customWidth="1"/>
    <col min="9" max="10" width="11.375" style="1" customWidth="1"/>
    <col min="11" max="11" width="7.25" style="1" customWidth="1"/>
    <col min="12" max="12" width="10.875" style="1" customWidth="1"/>
    <col min="13" max="13" width="6.25" style="1" customWidth="1"/>
    <col min="14" max="14" width="9.5" style="1" hidden="1" customWidth="1"/>
    <col min="15" max="15" width="6.875" customWidth="1"/>
    <col min="16" max="16" width="8.25" customWidth="1"/>
    <col min="17" max="17" width="15.375" customWidth="1"/>
    <col min="18" max="18" width="8.75" customWidth="1"/>
    <col min="19" max="19" width="10.75" customWidth="1"/>
    <col min="20" max="20" width="17" customWidth="1"/>
    <col min="21" max="21" width="10.5" customWidth="1"/>
    <col min="22" max="22" width="19.875" customWidth="1"/>
    <col min="23" max="24" width="14.125" customWidth="1"/>
    <col min="25" max="25" width="9.75" customWidth="1"/>
    <col min="26" max="26" width="6.875" customWidth="1"/>
    <col min="27" max="27" width="27.5" customWidth="1"/>
    <col min="28" max="28" width="51.875" customWidth="1"/>
    <col min="29" max="29" width="12.625" customWidth="1"/>
    <col min="30" max="30" width="66.625" customWidth="1"/>
    <col min="31" max="31" width="19" customWidth="1"/>
  </cols>
  <sheetData>
    <row r="1" spans="1:39" ht="34.5" customHeight="1" thickBot="1">
      <c r="A1" s="213" t="s">
        <v>660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</row>
    <row r="2" spans="1:39" ht="186" customHeight="1" thickBot="1">
      <c r="A2" s="112" t="s">
        <v>359</v>
      </c>
      <c r="B2" s="113" t="s">
        <v>334</v>
      </c>
      <c r="C2" s="113" t="s">
        <v>341</v>
      </c>
      <c r="D2" s="113" t="s">
        <v>343</v>
      </c>
      <c r="E2" s="113" t="s">
        <v>357</v>
      </c>
      <c r="F2" s="113" t="s">
        <v>9</v>
      </c>
      <c r="G2" s="113" t="s">
        <v>556</v>
      </c>
      <c r="H2" s="113" t="s">
        <v>0</v>
      </c>
      <c r="I2" s="113" t="s">
        <v>366</v>
      </c>
      <c r="J2" s="113" t="s">
        <v>364</v>
      </c>
      <c r="K2" s="113" t="s">
        <v>7</v>
      </c>
      <c r="L2" s="114" t="s">
        <v>372</v>
      </c>
      <c r="M2" s="113" t="s">
        <v>442</v>
      </c>
      <c r="N2" s="113" t="s">
        <v>442</v>
      </c>
      <c r="O2" s="115" t="s">
        <v>1</v>
      </c>
      <c r="P2" s="114" t="s">
        <v>373</v>
      </c>
      <c r="Q2" s="113" t="s">
        <v>558</v>
      </c>
      <c r="R2" s="113" t="s">
        <v>441</v>
      </c>
      <c r="S2" s="113" t="s">
        <v>438</v>
      </c>
      <c r="T2" s="113" t="s">
        <v>374</v>
      </c>
      <c r="U2" s="115" t="s">
        <v>443</v>
      </c>
      <c r="V2" s="171" t="s">
        <v>643</v>
      </c>
      <c r="W2" s="200" t="s">
        <v>634</v>
      </c>
      <c r="X2" s="113" t="s">
        <v>375</v>
      </c>
      <c r="Y2" s="113" t="s">
        <v>3</v>
      </c>
      <c r="Z2" s="115" t="s">
        <v>4</v>
      </c>
      <c r="AA2" s="113" t="s">
        <v>348</v>
      </c>
      <c r="AB2" s="116" t="s">
        <v>609</v>
      </c>
      <c r="AC2" s="113" t="s">
        <v>376</v>
      </c>
      <c r="AD2" s="172" t="s">
        <v>358</v>
      </c>
      <c r="AE2" s="218" t="s">
        <v>635</v>
      </c>
      <c r="AF2" s="219"/>
      <c r="AG2" s="219"/>
      <c r="AH2" s="219"/>
      <c r="AI2" s="219"/>
      <c r="AJ2" s="219"/>
      <c r="AK2" s="219"/>
      <c r="AL2" s="219"/>
      <c r="AM2" s="220"/>
    </row>
    <row r="3" spans="1:39" ht="111.75" customHeight="1">
      <c r="A3" s="117" t="s">
        <v>163</v>
      </c>
      <c r="B3" s="118" t="s">
        <v>16</v>
      </c>
      <c r="C3" s="119" t="s">
        <v>467</v>
      </c>
      <c r="D3" s="119" t="s">
        <v>352</v>
      </c>
      <c r="E3" s="119" t="s">
        <v>467</v>
      </c>
      <c r="F3" s="120" t="s">
        <v>170</v>
      </c>
      <c r="G3" s="120" t="s">
        <v>551</v>
      </c>
      <c r="H3" s="121" t="s">
        <v>472</v>
      </c>
      <c r="I3" s="118" t="s">
        <v>617</v>
      </c>
      <c r="J3" s="118" t="s">
        <v>473</v>
      </c>
      <c r="K3" s="119" t="s">
        <v>468</v>
      </c>
      <c r="L3" s="122" t="s">
        <v>225</v>
      </c>
      <c r="M3" s="123" t="s">
        <v>461</v>
      </c>
      <c r="N3" s="121" t="str">
        <f t="shared" ref="N3:N9" si="0">IF(MID(L3,2,1)="1","男","女")</f>
        <v>男</v>
      </c>
      <c r="O3" s="118" t="s">
        <v>463</v>
      </c>
      <c r="P3" s="118" t="s">
        <v>336</v>
      </c>
      <c r="Q3" s="121" t="s">
        <v>281</v>
      </c>
      <c r="R3" s="118"/>
      <c r="S3" s="121" t="s">
        <v>469</v>
      </c>
      <c r="T3" s="118" t="s">
        <v>470</v>
      </c>
      <c r="U3" s="118" t="s">
        <v>464</v>
      </c>
      <c r="V3" s="124">
        <v>1090430</v>
      </c>
      <c r="W3" s="119">
        <v>100000</v>
      </c>
      <c r="X3" s="119">
        <v>80000</v>
      </c>
      <c r="Y3" s="118"/>
      <c r="Z3" s="118" t="s">
        <v>459</v>
      </c>
      <c r="AA3" s="118" t="s">
        <v>460</v>
      </c>
      <c r="AB3" s="121"/>
      <c r="AC3" s="119"/>
      <c r="AD3" s="173" t="s">
        <v>638</v>
      </c>
      <c r="AE3" s="189"/>
      <c r="AF3" s="196"/>
      <c r="AG3" s="190"/>
      <c r="AH3" s="196"/>
      <c r="AI3" s="190"/>
      <c r="AJ3" s="196"/>
      <c r="AK3" s="190"/>
      <c r="AL3" s="196"/>
      <c r="AM3" s="191"/>
    </row>
    <row r="4" spans="1:39" ht="334.5" customHeight="1">
      <c r="A4" s="125" t="s">
        <v>223</v>
      </c>
      <c r="B4" s="126" t="s">
        <v>636</v>
      </c>
      <c r="C4" s="127" t="s">
        <v>637</v>
      </c>
      <c r="D4" s="127" t="s">
        <v>637</v>
      </c>
      <c r="E4" s="127" t="s">
        <v>637</v>
      </c>
      <c r="F4" s="128" t="s">
        <v>170</v>
      </c>
      <c r="G4" s="128" t="s">
        <v>551</v>
      </c>
      <c r="H4" s="126" t="s">
        <v>474</v>
      </c>
      <c r="I4" s="126" t="s">
        <v>475</v>
      </c>
      <c r="J4" s="126" t="s">
        <v>476</v>
      </c>
      <c r="K4" s="127" t="s">
        <v>360</v>
      </c>
      <c r="L4" s="129" t="s">
        <v>547</v>
      </c>
      <c r="M4" s="130" t="s">
        <v>461</v>
      </c>
      <c r="N4" s="126" t="str">
        <f t="shared" si="0"/>
        <v>男</v>
      </c>
      <c r="O4" s="126" t="s">
        <v>464</v>
      </c>
      <c r="P4" s="126" t="s">
        <v>336</v>
      </c>
      <c r="Q4" s="126" t="s">
        <v>241</v>
      </c>
      <c r="R4" s="126"/>
      <c r="S4" s="126" t="s">
        <v>466</v>
      </c>
      <c r="T4" s="126" t="s">
        <v>471</v>
      </c>
      <c r="U4" s="126" t="s">
        <v>464</v>
      </c>
      <c r="V4" s="127">
        <v>1090220</v>
      </c>
      <c r="W4" s="127">
        <v>300000</v>
      </c>
      <c r="X4" s="127">
        <v>240000</v>
      </c>
      <c r="Y4" s="126"/>
      <c r="Z4" s="126" t="s">
        <v>459</v>
      </c>
      <c r="AA4" s="126" t="s">
        <v>607</v>
      </c>
      <c r="AB4" s="126"/>
      <c r="AC4" s="127"/>
      <c r="AD4" s="174" t="s">
        <v>633</v>
      </c>
      <c r="AE4" s="197" t="s">
        <v>659</v>
      </c>
      <c r="AF4" s="198" t="s">
        <v>626</v>
      </c>
      <c r="AG4" s="199" t="s">
        <v>624</v>
      </c>
      <c r="AH4" s="198" t="s">
        <v>628</v>
      </c>
      <c r="AI4" s="199" t="s">
        <v>623</v>
      </c>
      <c r="AJ4" s="198" t="s">
        <v>630</v>
      </c>
      <c r="AK4" s="199" t="s">
        <v>623</v>
      </c>
      <c r="AL4" s="195"/>
      <c r="AM4" s="193"/>
    </row>
    <row r="5" spans="1:39" ht="147.75" customHeight="1">
      <c r="A5" s="125" t="s">
        <v>224</v>
      </c>
      <c r="B5" s="126" t="s">
        <v>19</v>
      </c>
      <c r="C5" s="127" t="s">
        <v>351</v>
      </c>
      <c r="D5" s="127" t="s">
        <v>351</v>
      </c>
      <c r="E5" s="127" t="s">
        <v>351</v>
      </c>
      <c r="F5" s="128" t="s">
        <v>170</v>
      </c>
      <c r="G5" s="128" t="s">
        <v>551</v>
      </c>
      <c r="H5" s="126" t="s">
        <v>477</v>
      </c>
      <c r="I5" s="126" t="s">
        <v>475</v>
      </c>
      <c r="J5" s="126" t="s">
        <v>476</v>
      </c>
      <c r="K5" s="127" t="s">
        <v>345</v>
      </c>
      <c r="L5" s="129" t="s">
        <v>346</v>
      </c>
      <c r="M5" s="131" t="s">
        <v>462</v>
      </c>
      <c r="N5" s="126" t="str">
        <f t="shared" si="0"/>
        <v>女</v>
      </c>
      <c r="O5" s="126" t="s">
        <v>463</v>
      </c>
      <c r="P5" s="126" t="s">
        <v>336</v>
      </c>
      <c r="Q5" s="126" t="s">
        <v>240</v>
      </c>
      <c r="R5" s="126"/>
      <c r="S5" s="126" t="s">
        <v>465</v>
      </c>
      <c r="T5" s="126" t="s">
        <v>471</v>
      </c>
      <c r="U5" s="126" t="s">
        <v>464</v>
      </c>
      <c r="V5" s="127">
        <v>1090411</v>
      </c>
      <c r="W5" s="127">
        <v>50000</v>
      </c>
      <c r="X5" s="127">
        <v>50000</v>
      </c>
      <c r="Y5" s="126"/>
      <c r="Z5" s="126" t="s">
        <v>459</v>
      </c>
      <c r="AA5" s="126" t="s">
        <v>611</v>
      </c>
      <c r="AB5" s="132"/>
      <c r="AC5" s="127"/>
      <c r="AD5" s="174" t="s">
        <v>639</v>
      </c>
      <c r="AE5" s="192"/>
      <c r="AF5" s="195"/>
      <c r="AG5" s="194"/>
      <c r="AH5" s="195"/>
      <c r="AI5" s="194"/>
      <c r="AJ5" s="195"/>
      <c r="AK5" s="194"/>
      <c r="AL5" s="195"/>
      <c r="AM5" s="193"/>
    </row>
    <row r="6" spans="1:39" ht="186" customHeight="1">
      <c r="A6" s="125" t="s">
        <v>347</v>
      </c>
      <c r="B6" s="126" t="s">
        <v>19</v>
      </c>
      <c r="C6" s="127" t="s">
        <v>351</v>
      </c>
      <c r="D6" s="127" t="s">
        <v>351</v>
      </c>
      <c r="E6" s="127" t="s">
        <v>351</v>
      </c>
      <c r="F6" s="128" t="s">
        <v>175</v>
      </c>
      <c r="G6" s="128" t="s">
        <v>553</v>
      </c>
      <c r="H6" s="126" t="s">
        <v>549</v>
      </c>
      <c r="I6" s="126" t="s">
        <v>478</v>
      </c>
      <c r="J6" s="126" t="s">
        <v>479</v>
      </c>
      <c r="K6" s="127" t="s">
        <v>544</v>
      </c>
      <c r="L6" s="129" t="s">
        <v>546</v>
      </c>
      <c r="M6" s="130" t="s">
        <v>461</v>
      </c>
      <c r="N6" s="126" t="str">
        <f t="shared" si="0"/>
        <v>男</v>
      </c>
      <c r="O6" s="126" t="s">
        <v>463</v>
      </c>
      <c r="P6" s="126" t="s">
        <v>336</v>
      </c>
      <c r="Q6" s="126" t="s">
        <v>240</v>
      </c>
      <c r="R6" s="126"/>
      <c r="S6" s="126" t="s">
        <v>465</v>
      </c>
      <c r="T6" s="126" t="s">
        <v>471</v>
      </c>
      <c r="U6" s="126" t="s">
        <v>464</v>
      </c>
      <c r="V6" s="127">
        <v>1090411</v>
      </c>
      <c r="W6" s="127">
        <v>50000</v>
      </c>
      <c r="X6" s="127">
        <v>50000</v>
      </c>
      <c r="Y6" s="126"/>
      <c r="Z6" s="126" t="s">
        <v>459</v>
      </c>
      <c r="AA6" s="126" t="s">
        <v>611</v>
      </c>
      <c r="AB6" s="126"/>
      <c r="AC6" s="127"/>
      <c r="AD6" s="174" t="s">
        <v>640</v>
      </c>
      <c r="AE6" s="192"/>
      <c r="AF6" s="195"/>
      <c r="AG6" s="194"/>
      <c r="AH6" s="195"/>
      <c r="AI6" s="194"/>
      <c r="AJ6" s="195"/>
      <c r="AK6" s="194"/>
      <c r="AL6" s="195"/>
      <c r="AM6" s="193"/>
    </row>
    <row r="7" spans="1:39" ht="186" customHeight="1">
      <c r="A7" s="125" t="s">
        <v>541</v>
      </c>
      <c r="B7" s="126" t="s">
        <v>19</v>
      </c>
      <c r="C7" s="127" t="s">
        <v>351</v>
      </c>
      <c r="D7" s="127" t="s">
        <v>351</v>
      </c>
      <c r="E7" s="127" t="s">
        <v>351</v>
      </c>
      <c r="F7" s="128" t="s">
        <v>179</v>
      </c>
      <c r="G7" s="128" t="s">
        <v>459</v>
      </c>
      <c r="H7" s="126" t="s">
        <v>549</v>
      </c>
      <c r="I7" s="126" t="s">
        <v>478</v>
      </c>
      <c r="J7" s="126" t="s">
        <v>479</v>
      </c>
      <c r="K7" s="127" t="s">
        <v>540</v>
      </c>
      <c r="L7" s="129" t="s">
        <v>545</v>
      </c>
      <c r="M7" s="130" t="s">
        <v>461</v>
      </c>
      <c r="N7" s="126" t="str">
        <f t="shared" si="0"/>
        <v>男</v>
      </c>
      <c r="O7" s="126" t="s">
        <v>463</v>
      </c>
      <c r="P7" s="126" t="s">
        <v>336</v>
      </c>
      <c r="Q7" s="126" t="s">
        <v>240</v>
      </c>
      <c r="R7" s="126"/>
      <c r="S7" s="126" t="s">
        <v>465</v>
      </c>
      <c r="T7" s="126" t="s">
        <v>471</v>
      </c>
      <c r="U7" s="126" t="s">
        <v>464</v>
      </c>
      <c r="V7" s="127">
        <v>1090411</v>
      </c>
      <c r="W7" s="127">
        <v>50000</v>
      </c>
      <c r="X7" s="127">
        <v>50000</v>
      </c>
      <c r="Y7" s="126"/>
      <c r="Z7" s="126" t="s">
        <v>459</v>
      </c>
      <c r="AA7" s="126" t="s">
        <v>611</v>
      </c>
      <c r="AB7" s="126"/>
      <c r="AC7" s="127"/>
      <c r="AD7" s="174" t="s">
        <v>640</v>
      </c>
      <c r="AE7" s="192"/>
      <c r="AF7" s="195"/>
      <c r="AG7" s="194"/>
      <c r="AH7" s="195"/>
      <c r="AI7" s="194"/>
      <c r="AJ7" s="195"/>
      <c r="AK7" s="194"/>
      <c r="AL7" s="195"/>
      <c r="AM7" s="193"/>
    </row>
    <row r="8" spans="1:39" ht="126" customHeight="1">
      <c r="A8" s="125" t="s">
        <v>542</v>
      </c>
      <c r="B8" s="126" t="s">
        <v>20</v>
      </c>
      <c r="C8" s="127" t="s">
        <v>383</v>
      </c>
      <c r="D8" s="127" t="s">
        <v>383</v>
      </c>
      <c r="E8" s="127" t="s">
        <v>383</v>
      </c>
      <c r="F8" s="128" t="s">
        <v>170</v>
      </c>
      <c r="G8" s="128" t="s">
        <v>551</v>
      </c>
      <c r="H8" s="126" t="s">
        <v>644</v>
      </c>
      <c r="I8" s="126" t="s">
        <v>480</v>
      </c>
      <c r="J8" s="126" t="s">
        <v>481</v>
      </c>
      <c r="K8" s="127" t="s">
        <v>349</v>
      </c>
      <c r="L8" s="129" t="s">
        <v>356</v>
      </c>
      <c r="M8" s="131" t="s">
        <v>462</v>
      </c>
      <c r="N8" s="126" t="str">
        <f t="shared" si="0"/>
        <v>女</v>
      </c>
      <c r="O8" s="126" t="s">
        <v>463</v>
      </c>
      <c r="P8" s="126" t="s">
        <v>335</v>
      </c>
      <c r="Q8" s="126" t="s">
        <v>290</v>
      </c>
      <c r="R8" s="126"/>
      <c r="S8" s="126" t="s">
        <v>465</v>
      </c>
      <c r="T8" s="126" t="s">
        <v>548</v>
      </c>
      <c r="U8" s="126" t="s">
        <v>464</v>
      </c>
      <c r="V8" s="127">
        <v>1091105</v>
      </c>
      <c r="W8" s="127"/>
      <c r="X8" s="127"/>
      <c r="Y8" s="126"/>
      <c r="Z8" s="126" t="s">
        <v>459</v>
      </c>
      <c r="AA8" s="126" t="s">
        <v>611</v>
      </c>
      <c r="AB8" s="132"/>
      <c r="AC8" s="127"/>
      <c r="AD8" s="174" t="s">
        <v>641</v>
      </c>
      <c r="AE8" s="192"/>
      <c r="AF8" s="195"/>
      <c r="AG8" s="194"/>
      <c r="AH8" s="195"/>
      <c r="AI8" s="194"/>
      <c r="AJ8" s="195"/>
      <c r="AK8" s="194"/>
      <c r="AL8" s="195"/>
      <c r="AM8" s="193"/>
    </row>
    <row r="9" spans="1:39" ht="171" customHeight="1">
      <c r="A9" s="125" t="s">
        <v>543</v>
      </c>
      <c r="B9" s="126" t="s">
        <v>21</v>
      </c>
      <c r="C9" s="127" t="s">
        <v>370</v>
      </c>
      <c r="D9" s="127" t="s">
        <v>370</v>
      </c>
      <c r="E9" s="127" t="s">
        <v>370</v>
      </c>
      <c r="F9" s="128" t="s">
        <v>179</v>
      </c>
      <c r="G9" s="128" t="s">
        <v>459</v>
      </c>
      <c r="H9" s="126" t="s">
        <v>482</v>
      </c>
      <c r="I9" s="126" t="s">
        <v>478</v>
      </c>
      <c r="J9" s="126" t="s">
        <v>479</v>
      </c>
      <c r="K9" s="127" t="s">
        <v>371</v>
      </c>
      <c r="L9" s="129" t="s">
        <v>350</v>
      </c>
      <c r="M9" s="130" t="s">
        <v>461</v>
      </c>
      <c r="N9" s="126" t="str">
        <f t="shared" si="0"/>
        <v>男</v>
      </c>
      <c r="O9" s="126" t="s">
        <v>463</v>
      </c>
      <c r="P9" s="126" t="s">
        <v>336</v>
      </c>
      <c r="Q9" s="126" t="s">
        <v>239</v>
      </c>
      <c r="R9" s="126"/>
      <c r="S9" s="126" t="s">
        <v>465</v>
      </c>
      <c r="T9" s="126" t="s">
        <v>471</v>
      </c>
      <c r="U9" s="126" t="s">
        <v>464</v>
      </c>
      <c r="V9" s="127">
        <v>1091225</v>
      </c>
      <c r="W9" s="127">
        <v>80000</v>
      </c>
      <c r="X9" s="127">
        <v>80000</v>
      </c>
      <c r="Y9" s="126" t="s">
        <v>190</v>
      </c>
      <c r="Z9" s="126" t="s">
        <v>458</v>
      </c>
      <c r="AA9" s="126"/>
      <c r="AB9" s="126" t="s">
        <v>613</v>
      </c>
      <c r="AC9" s="127">
        <v>80000</v>
      </c>
      <c r="AD9" s="174" t="s">
        <v>642</v>
      </c>
      <c r="AE9" s="192"/>
      <c r="AF9" s="195"/>
      <c r="AG9" s="194"/>
      <c r="AH9" s="195"/>
      <c r="AI9" s="194"/>
      <c r="AJ9" s="195"/>
      <c r="AK9" s="194"/>
      <c r="AL9" s="195"/>
      <c r="AM9" s="193"/>
    </row>
    <row r="10" spans="1:39" ht="21.75" customHeight="1">
      <c r="A10" s="125"/>
      <c r="B10" s="126"/>
      <c r="C10" s="127"/>
      <c r="D10" s="127"/>
      <c r="E10" s="127"/>
      <c r="F10" s="128"/>
      <c r="G10" s="133"/>
      <c r="H10" s="126"/>
      <c r="I10" s="126"/>
      <c r="J10" s="126"/>
      <c r="K10" s="127"/>
      <c r="L10" s="129"/>
      <c r="M10" s="130"/>
      <c r="N10" s="126"/>
      <c r="O10" s="126"/>
      <c r="P10" s="126"/>
      <c r="Q10" s="126"/>
      <c r="R10" s="126"/>
      <c r="S10" s="126"/>
      <c r="T10" s="126"/>
      <c r="U10" s="126"/>
      <c r="V10" s="127"/>
      <c r="W10" s="127"/>
      <c r="X10" s="127"/>
      <c r="Y10" s="126"/>
      <c r="Z10" s="126"/>
      <c r="AA10" s="126"/>
      <c r="AB10" s="132"/>
      <c r="AC10" s="127"/>
      <c r="AD10" s="174"/>
      <c r="AE10" s="192"/>
      <c r="AF10" s="195"/>
      <c r="AG10" s="194"/>
      <c r="AH10" s="195"/>
      <c r="AI10" s="194"/>
      <c r="AJ10" s="195"/>
      <c r="AK10" s="194"/>
      <c r="AL10" s="195"/>
      <c r="AM10" s="193"/>
    </row>
    <row r="11" spans="1:39" ht="21.75" customHeight="1">
      <c r="A11" s="125"/>
      <c r="B11" s="126"/>
      <c r="C11" s="127"/>
      <c r="D11" s="127"/>
      <c r="E11" s="127"/>
      <c r="F11" s="128"/>
      <c r="G11" s="133"/>
      <c r="H11" s="126"/>
      <c r="I11" s="126"/>
      <c r="J11" s="126"/>
      <c r="K11" s="127"/>
      <c r="L11" s="129"/>
      <c r="M11" s="130"/>
      <c r="N11" s="126"/>
      <c r="O11" s="126"/>
      <c r="P11" s="126"/>
      <c r="Q11" s="126"/>
      <c r="R11" s="126"/>
      <c r="S11" s="126"/>
      <c r="T11" s="126"/>
      <c r="U11" s="126"/>
      <c r="V11" s="127"/>
      <c r="W11" s="127"/>
      <c r="X11" s="127"/>
      <c r="Y11" s="126"/>
      <c r="Z11" s="126"/>
      <c r="AA11" s="126"/>
      <c r="AB11" s="132"/>
      <c r="AC11" s="127"/>
      <c r="AD11" s="174"/>
      <c r="AE11" s="192"/>
      <c r="AF11" s="195"/>
      <c r="AG11" s="194"/>
      <c r="AH11" s="195"/>
      <c r="AI11" s="194"/>
      <c r="AJ11" s="195"/>
      <c r="AK11" s="194"/>
      <c r="AL11" s="195"/>
      <c r="AM11" s="193"/>
    </row>
    <row r="12" spans="1:39" ht="21.75" customHeight="1">
      <c r="A12" s="125"/>
      <c r="B12" s="126"/>
      <c r="C12" s="127"/>
      <c r="D12" s="127"/>
      <c r="E12" s="127"/>
      <c r="F12" s="128"/>
      <c r="G12" s="133"/>
      <c r="H12" s="126"/>
      <c r="I12" s="126"/>
      <c r="J12" s="126"/>
      <c r="K12" s="127"/>
      <c r="L12" s="129"/>
      <c r="M12" s="130"/>
      <c r="N12" s="126"/>
      <c r="O12" s="126"/>
      <c r="P12" s="126"/>
      <c r="Q12" s="126"/>
      <c r="R12" s="126"/>
      <c r="S12" s="126"/>
      <c r="T12" s="126"/>
      <c r="U12" s="126"/>
      <c r="V12" s="127"/>
      <c r="W12" s="127"/>
      <c r="X12" s="127"/>
      <c r="Y12" s="126"/>
      <c r="Z12" s="126"/>
      <c r="AA12" s="126"/>
      <c r="AB12" s="132"/>
      <c r="AC12" s="127"/>
      <c r="AD12" s="174"/>
      <c r="AE12" s="192"/>
      <c r="AF12" s="195"/>
      <c r="AG12" s="194"/>
      <c r="AH12" s="195"/>
      <c r="AI12" s="194"/>
      <c r="AJ12" s="195"/>
      <c r="AK12" s="194"/>
      <c r="AL12" s="195"/>
      <c r="AM12" s="193"/>
    </row>
    <row r="13" spans="1:39" ht="21.75" customHeight="1">
      <c r="A13" s="125"/>
      <c r="B13" s="126"/>
      <c r="C13" s="127"/>
      <c r="D13" s="127"/>
      <c r="E13" s="127"/>
      <c r="F13" s="128"/>
      <c r="G13" s="133"/>
      <c r="H13" s="126"/>
      <c r="I13" s="126"/>
      <c r="J13" s="126"/>
      <c r="K13" s="127"/>
      <c r="L13" s="129"/>
      <c r="M13" s="130"/>
      <c r="N13" s="126"/>
      <c r="O13" s="126"/>
      <c r="P13" s="126"/>
      <c r="Q13" s="126"/>
      <c r="R13" s="126"/>
      <c r="S13" s="126"/>
      <c r="T13" s="126"/>
      <c r="U13" s="126"/>
      <c r="V13" s="127"/>
      <c r="W13" s="127"/>
      <c r="X13" s="127"/>
      <c r="Y13" s="126"/>
      <c r="Z13" s="126"/>
      <c r="AA13" s="126"/>
      <c r="AB13" s="132"/>
      <c r="AC13" s="127"/>
      <c r="AD13" s="174"/>
      <c r="AE13" s="192"/>
      <c r="AF13" s="195"/>
      <c r="AG13" s="194"/>
      <c r="AH13" s="195"/>
      <c r="AI13" s="194"/>
      <c r="AJ13" s="195"/>
      <c r="AK13" s="194"/>
      <c r="AL13" s="195"/>
      <c r="AM13" s="193"/>
    </row>
    <row r="14" spans="1:39" ht="21.75" customHeight="1">
      <c r="A14" s="125"/>
      <c r="B14" s="126"/>
      <c r="C14" s="127"/>
      <c r="D14" s="127"/>
      <c r="E14" s="127"/>
      <c r="F14" s="128"/>
      <c r="G14" s="133"/>
      <c r="H14" s="126"/>
      <c r="I14" s="126"/>
      <c r="J14" s="126"/>
      <c r="K14" s="127"/>
      <c r="L14" s="129"/>
      <c r="M14" s="130"/>
      <c r="N14" s="126"/>
      <c r="O14" s="126"/>
      <c r="P14" s="126"/>
      <c r="Q14" s="126"/>
      <c r="R14" s="126"/>
      <c r="S14" s="126"/>
      <c r="T14" s="126"/>
      <c r="U14" s="126"/>
      <c r="V14" s="127"/>
      <c r="W14" s="127"/>
      <c r="X14" s="127"/>
      <c r="Y14" s="126"/>
      <c r="Z14" s="126"/>
      <c r="AA14" s="126"/>
      <c r="AB14" s="132"/>
      <c r="AC14" s="127"/>
      <c r="AD14" s="174"/>
      <c r="AE14" s="192"/>
      <c r="AF14" s="195"/>
      <c r="AG14" s="194"/>
      <c r="AH14" s="195"/>
      <c r="AI14" s="194"/>
      <c r="AJ14" s="195"/>
      <c r="AK14" s="194"/>
      <c r="AL14" s="195"/>
      <c r="AM14" s="193"/>
    </row>
    <row r="15" spans="1:39" ht="21.75" customHeight="1">
      <c r="A15" s="125"/>
      <c r="B15" s="126"/>
      <c r="C15" s="127"/>
      <c r="D15" s="127"/>
      <c r="E15" s="127"/>
      <c r="F15" s="128"/>
      <c r="G15" s="133"/>
      <c r="H15" s="126"/>
      <c r="I15" s="126"/>
      <c r="J15" s="126"/>
      <c r="K15" s="127"/>
      <c r="L15" s="129"/>
      <c r="M15" s="130"/>
      <c r="N15" s="126"/>
      <c r="O15" s="126"/>
      <c r="P15" s="126"/>
      <c r="Q15" s="126"/>
      <c r="R15" s="126"/>
      <c r="S15" s="126"/>
      <c r="T15" s="126"/>
      <c r="U15" s="126"/>
      <c r="V15" s="127"/>
      <c r="W15" s="127"/>
      <c r="X15" s="127"/>
      <c r="Y15" s="126"/>
      <c r="Z15" s="126"/>
      <c r="AA15" s="126"/>
      <c r="AB15" s="132"/>
      <c r="AC15" s="127"/>
      <c r="AD15" s="174"/>
      <c r="AE15" s="192"/>
      <c r="AF15" s="195"/>
      <c r="AG15" s="194"/>
      <c r="AH15" s="195"/>
      <c r="AI15" s="194"/>
      <c r="AJ15" s="195"/>
      <c r="AK15" s="194"/>
      <c r="AL15" s="195"/>
      <c r="AM15" s="193"/>
    </row>
    <row r="16" spans="1:39" ht="21.75" customHeight="1">
      <c r="A16" s="125"/>
      <c r="B16" s="126"/>
      <c r="C16" s="127"/>
      <c r="D16" s="127"/>
      <c r="E16" s="127"/>
      <c r="F16" s="128"/>
      <c r="G16" s="133"/>
      <c r="H16" s="126"/>
      <c r="I16" s="126"/>
      <c r="J16" s="126"/>
      <c r="K16" s="127"/>
      <c r="L16" s="129"/>
      <c r="M16" s="130"/>
      <c r="N16" s="126"/>
      <c r="O16" s="126"/>
      <c r="P16" s="126"/>
      <c r="Q16" s="126"/>
      <c r="R16" s="126"/>
      <c r="S16" s="126"/>
      <c r="T16" s="126"/>
      <c r="U16" s="126"/>
      <c r="V16" s="127"/>
      <c r="W16" s="127"/>
      <c r="X16" s="127"/>
      <c r="Y16" s="126"/>
      <c r="Z16" s="126"/>
      <c r="AA16" s="126"/>
      <c r="AB16" s="132"/>
      <c r="AC16" s="127"/>
      <c r="AD16" s="174"/>
      <c r="AE16" s="192"/>
      <c r="AF16" s="195"/>
      <c r="AG16" s="194"/>
      <c r="AH16" s="195"/>
      <c r="AI16" s="194"/>
      <c r="AJ16" s="195"/>
      <c r="AK16" s="194"/>
      <c r="AL16" s="195"/>
      <c r="AM16" s="193"/>
    </row>
    <row r="17" spans="1:39" ht="21.75" customHeight="1">
      <c r="A17" s="125"/>
      <c r="B17" s="126"/>
      <c r="C17" s="127"/>
      <c r="D17" s="127"/>
      <c r="E17" s="127"/>
      <c r="F17" s="128"/>
      <c r="G17" s="133"/>
      <c r="H17" s="126"/>
      <c r="I17" s="126"/>
      <c r="J17" s="126"/>
      <c r="K17" s="127"/>
      <c r="L17" s="129"/>
      <c r="M17" s="130"/>
      <c r="N17" s="126"/>
      <c r="O17" s="126"/>
      <c r="P17" s="126"/>
      <c r="Q17" s="126"/>
      <c r="R17" s="126"/>
      <c r="S17" s="126"/>
      <c r="T17" s="126"/>
      <c r="U17" s="126"/>
      <c r="V17" s="127"/>
      <c r="W17" s="127"/>
      <c r="X17" s="127"/>
      <c r="Y17" s="126"/>
      <c r="Z17" s="126"/>
      <c r="AA17" s="126"/>
      <c r="AB17" s="132"/>
      <c r="AC17" s="127"/>
      <c r="AD17" s="174"/>
      <c r="AE17" s="192"/>
      <c r="AF17" s="195"/>
      <c r="AG17" s="194"/>
      <c r="AH17" s="195"/>
      <c r="AI17" s="194"/>
      <c r="AJ17" s="195"/>
      <c r="AK17" s="194"/>
      <c r="AL17" s="195"/>
      <c r="AM17" s="193"/>
    </row>
    <row r="18" spans="1:39" ht="21.75" customHeight="1">
      <c r="A18" s="125"/>
      <c r="B18" s="126"/>
      <c r="C18" s="127"/>
      <c r="D18" s="127"/>
      <c r="E18" s="127"/>
      <c r="F18" s="128"/>
      <c r="G18" s="133"/>
      <c r="H18" s="126"/>
      <c r="I18" s="126"/>
      <c r="J18" s="126"/>
      <c r="K18" s="127"/>
      <c r="L18" s="129"/>
      <c r="M18" s="130"/>
      <c r="N18" s="126"/>
      <c r="O18" s="126"/>
      <c r="P18" s="126"/>
      <c r="Q18" s="126"/>
      <c r="R18" s="126"/>
      <c r="S18" s="126"/>
      <c r="T18" s="126"/>
      <c r="U18" s="126"/>
      <c r="V18" s="127"/>
      <c r="W18" s="127"/>
      <c r="X18" s="127"/>
      <c r="Y18" s="126"/>
      <c r="Z18" s="126"/>
      <c r="AA18" s="126"/>
      <c r="AB18" s="132"/>
      <c r="AC18" s="127"/>
      <c r="AD18" s="174"/>
      <c r="AE18" s="192"/>
      <c r="AF18" s="195"/>
      <c r="AG18" s="194"/>
      <c r="AH18" s="195"/>
      <c r="AI18" s="194"/>
      <c r="AJ18" s="195"/>
      <c r="AK18" s="194"/>
      <c r="AL18" s="195"/>
      <c r="AM18" s="193"/>
    </row>
    <row r="19" spans="1:39" ht="21.75" customHeight="1">
      <c r="A19" s="125"/>
      <c r="B19" s="126"/>
      <c r="C19" s="127"/>
      <c r="D19" s="127"/>
      <c r="E19" s="127"/>
      <c r="F19" s="128"/>
      <c r="G19" s="133"/>
      <c r="H19" s="126"/>
      <c r="I19" s="126"/>
      <c r="J19" s="126"/>
      <c r="K19" s="127"/>
      <c r="L19" s="129"/>
      <c r="M19" s="130"/>
      <c r="N19" s="126"/>
      <c r="O19" s="126"/>
      <c r="P19" s="126"/>
      <c r="Q19" s="126"/>
      <c r="R19" s="126"/>
      <c r="S19" s="126"/>
      <c r="T19" s="126"/>
      <c r="U19" s="126"/>
      <c r="V19" s="127"/>
      <c r="W19" s="127"/>
      <c r="X19" s="127"/>
      <c r="Y19" s="126"/>
      <c r="Z19" s="126"/>
      <c r="AA19" s="126"/>
      <c r="AB19" s="132"/>
      <c r="AC19" s="127"/>
      <c r="AD19" s="174"/>
      <c r="AE19" s="192"/>
      <c r="AF19" s="195"/>
      <c r="AG19" s="194"/>
      <c r="AH19" s="195"/>
      <c r="AI19" s="194"/>
      <c r="AJ19" s="195"/>
      <c r="AK19" s="194"/>
      <c r="AL19" s="195"/>
      <c r="AM19" s="193"/>
    </row>
    <row r="20" spans="1:39" ht="21.75" customHeight="1">
      <c r="A20" s="125"/>
      <c r="B20" s="126"/>
      <c r="C20" s="127"/>
      <c r="D20" s="127"/>
      <c r="E20" s="127"/>
      <c r="F20" s="128"/>
      <c r="G20" s="133"/>
      <c r="H20" s="126"/>
      <c r="I20" s="126"/>
      <c r="J20" s="126"/>
      <c r="K20" s="127"/>
      <c r="L20" s="129"/>
      <c r="M20" s="130"/>
      <c r="N20" s="126"/>
      <c r="O20" s="126"/>
      <c r="P20" s="126"/>
      <c r="Q20" s="126"/>
      <c r="R20" s="126"/>
      <c r="S20" s="126"/>
      <c r="T20" s="126"/>
      <c r="U20" s="126"/>
      <c r="V20" s="127"/>
      <c r="W20" s="127"/>
      <c r="X20" s="127"/>
      <c r="Y20" s="126"/>
      <c r="Z20" s="126"/>
      <c r="AA20" s="126"/>
      <c r="AB20" s="132"/>
      <c r="AC20" s="127"/>
      <c r="AD20" s="174"/>
      <c r="AE20" s="192"/>
      <c r="AF20" s="195"/>
      <c r="AG20" s="194"/>
      <c r="AH20" s="195"/>
      <c r="AI20" s="194"/>
      <c r="AJ20" s="195"/>
      <c r="AK20" s="194"/>
      <c r="AL20" s="195"/>
      <c r="AM20" s="193"/>
    </row>
    <row r="21" spans="1:39" ht="21.75" customHeight="1">
      <c r="A21" s="125"/>
      <c r="B21" s="126"/>
      <c r="C21" s="127"/>
      <c r="D21" s="127"/>
      <c r="E21" s="127"/>
      <c r="F21" s="128"/>
      <c r="G21" s="133"/>
      <c r="H21" s="126"/>
      <c r="I21" s="126"/>
      <c r="J21" s="126"/>
      <c r="K21" s="127"/>
      <c r="L21" s="129"/>
      <c r="M21" s="130"/>
      <c r="N21" s="126"/>
      <c r="O21" s="126"/>
      <c r="P21" s="126"/>
      <c r="Q21" s="126"/>
      <c r="R21" s="126"/>
      <c r="S21" s="126"/>
      <c r="T21" s="126"/>
      <c r="U21" s="126"/>
      <c r="V21" s="127"/>
      <c r="W21" s="127"/>
      <c r="X21" s="127"/>
      <c r="Y21" s="126"/>
      <c r="Z21" s="126"/>
      <c r="AA21" s="126"/>
      <c r="AB21" s="132"/>
      <c r="AC21" s="127"/>
      <c r="AD21" s="174"/>
      <c r="AE21" s="192"/>
      <c r="AF21" s="195"/>
      <c r="AG21" s="194"/>
      <c r="AH21" s="195"/>
      <c r="AI21" s="194"/>
      <c r="AJ21" s="195"/>
      <c r="AK21" s="194"/>
      <c r="AL21" s="195"/>
      <c r="AM21" s="193"/>
    </row>
    <row r="22" spans="1:39" ht="21.75" customHeight="1">
      <c r="A22" s="125"/>
      <c r="B22" s="126"/>
      <c r="C22" s="127"/>
      <c r="D22" s="127"/>
      <c r="E22" s="127"/>
      <c r="F22" s="128"/>
      <c r="G22" s="133"/>
      <c r="H22" s="126"/>
      <c r="I22" s="126"/>
      <c r="J22" s="126"/>
      <c r="K22" s="127"/>
      <c r="L22" s="129"/>
      <c r="M22" s="130"/>
      <c r="N22" s="126"/>
      <c r="O22" s="126"/>
      <c r="P22" s="126"/>
      <c r="Q22" s="126"/>
      <c r="R22" s="126"/>
      <c r="S22" s="126"/>
      <c r="T22" s="126"/>
      <c r="U22" s="126"/>
      <c r="V22" s="127"/>
      <c r="W22" s="127"/>
      <c r="X22" s="127"/>
      <c r="Y22" s="126"/>
      <c r="Z22" s="126"/>
      <c r="AA22" s="126"/>
      <c r="AB22" s="132"/>
      <c r="AC22" s="127"/>
      <c r="AD22" s="174"/>
      <c r="AE22" s="192"/>
      <c r="AF22" s="195"/>
      <c r="AG22" s="194"/>
      <c r="AH22" s="195"/>
      <c r="AI22" s="194"/>
      <c r="AJ22" s="195"/>
      <c r="AK22" s="194"/>
      <c r="AL22" s="195"/>
      <c r="AM22" s="193"/>
    </row>
    <row r="23" spans="1:39" ht="21.75" customHeight="1">
      <c r="A23" s="125"/>
      <c r="B23" s="126"/>
      <c r="C23" s="127"/>
      <c r="D23" s="127"/>
      <c r="E23" s="127"/>
      <c r="F23" s="128"/>
      <c r="G23" s="133"/>
      <c r="H23" s="126"/>
      <c r="I23" s="126"/>
      <c r="J23" s="126"/>
      <c r="K23" s="127"/>
      <c r="L23" s="129"/>
      <c r="M23" s="130"/>
      <c r="N23" s="126"/>
      <c r="O23" s="126"/>
      <c r="P23" s="126"/>
      <c r="Q23" s="126"/>
      <c r="R23" s="126"/>
      <c r="S23" s="126"/>
      <c r="T23" s="126"/>
      <c r="U23" s="126"/>
      <c r="V23" s="127"/>
      <c r="W23" s="127"/>
      <c r="X23" s="127"/>
      <c r="Y23" s="126"/>
      <c r="Z23" s="126"/>
      <c r="AA23" s="126"/>
      <c r="AB23" s="132"/>
      <c r="AC23" s="127"/>
      <c r="AD23" s="174"/>
      <c r="AE23" s="192"/>
      <c r="AF23" s="195"/>
      <c r="AG23" s="194"/>
      <c r="AH23" s="195"/>
      <c r="AI23" s="194"/>
      <c r="AJ23" s="195"/>
      <c r="AK23" s="194"/>
      <c r="AL23" s="195"/>
      <c r="AM23" s="193"/>
    </row>
    <row r="24" spans="1:39" ht="21.75" customHeight="1">
      <c r="A24" s="125"/>
      <c r="B24" s="126"/>
      <c r="C24" s="127"/>
      <c r="D24" s="127"/>
      <c r="E24" s="127"/>
      <c r="F24" s="128"/>
      <c r="G24" s="133"/>
      <c r="H24" s="126"/>
      <c r="I24" s="126"/>
      <c r="J24" s="126"/>
      <c r="K24" s="127"/>
      <c r="L24" s="129"/>
      <c r="M24" s="130"/>
      <c r="N24" s="126"/>
      <c r="O24" s="126"/>
      <c r="P24" s="126"/>
      <c r="Q24" s="126"/>
      <c r="R24" s="126"/>
      <c r="S24" s="126"/>
      <c r="T24" s="126"/>
      <c r="U24" s="126"/>
      <c r="V24" s="127"/>
      <c r="W24" s="127"/>
      <c r="X24" s="127"/>
      <c r="Y24" s="126"/>
      <c r="Z24" s="126"/>
      <c r="AA24" s="126"/>
      <c r="AB24" s="132"/>
      <c r="AC24" s="127"/>
      <c r="AD24" s="174"/>
      <c r="AE24" s="192"/>
      <c r="AF24" s="195"/>
      <c r="AG24" s="194"/>
      <c r="AH24" s="195"/>
      <c r="AI24" s="194"/>
      <c r="AJ24" s="195"/>
      <c r="AK24" s="194"/>
      <c r="AL24" s="195"/>
      <c r="AM24" s="193"/>
    </row>
    <row r="25" spans="1:39" ht="21.75" customHeight="1">
      <c r="A25" s="125"/>
      <c r="B25" s="126"/>
      <c r="C25" s="127"/>
      <c r="D25" s="127"/>
      <c r="E25" s="127"/>
      <c r="F25" s="128"/>
      <c r="G25" s="133"/>
      <c r="H25" s="126"/>
      <c r="I25" s="126"/>
      <c r="J25" s="126"/>
      <c r="K25" s="127"/>
      <c r="L25" s="129"/>
      <c r="M25" s="130"/>
      <c r="N25" s="126"/>
      <c r="O25" s="126"/>
      <c r="P25" s="126"/>
      <c r="Q25" s="126"/>
      <c r="R25" s="126"/>
      <c r="S25" s="126"/>
      <c r="T25" s="126"/>
      <c r="U25" s="126"/>
      <c r="V25" s="127"/>
      <c r="W25" s="127"/>
      <c r="X25" s="127"/>
      <c r="Y25" s="126"/>
      <c r="Z25" s="126"/>
      <c r="AA25" s="126"/>
      <c r="AB25" s="132"/>
      <c r="AC25" s="127"/>
      <c r="AD25" s="174"/>
      <c r="AE25" s="192"/>
      <c r="AF25" s="195"/>
      <c r="AG25" s="194"/>
      <c r="AH25" s="195"/>
      <c r="AI25" s="194"/>
      <c r="AJ25" s="195"/>
      <c r="AK25" s="194"/>
      <c r="AL25" s="195"/>
      <c r="AM25" s="193"/>
    </row>
    <row r="26" spans="1:39" ht="21.75" customHeight="1">
      <c r="A26" s="125"/>
      <c r="B26" s="126"/>
      <c r="C26" s="127"/>
      <c r="D26" s="127"/>
      <c r="E26" s="127"/>
      <c r="F26" s="128"/>
      <c r="G26" s="133"/>
      <c r="H26" s="126"/>
      <c r="I26" s="126"/>
      <c r="J26" s="126"/>
      <c r="K26" s="127"/>
      <c r="L26" s="129"/>
      <c r="M26" s="130"/>
      <c r="N26" s="126"/>
      <c r="O26" s="126"/>
      <c r="P26" s="126"/>
      <c r="Q26" s="126"/>
      <c r="R26" s="126"/>
      <c r="S26" s="126"/>
      <c r="T26" s="126"/>
      <c r="U26" s="126"/>
      <c r="V26" s="127"/>
      <c r="W26" s="127"/>
      <c r="X26" s="127"/>
      <c r="Y26" s="126"/>
      <c r="Z26" s="126"/>
      <c r="AA26" s="126"/>
      <c r="AB26" s="132"/>
      <c r="AC26" s="127"/>
      <c r="AD26" s="174"/>
      <c r="AE26" s="192"/>
      <c r="AF26" s="195"/>
      <c r="AG26" s="194"/>
      <c r="AH26" s="195"/>
      <c r="AI26" s="194"/>
      <c r="AJ26" s="195"/>
      <c r="AK26" s="194"/>
      <c r="AL26" s="195"/>
      <c r="AM26" s="193"/>
    </row>
    <row r="27" spans="1:39" ht="21.75" customHeight="1">
      <c r="A27" s="125"/>
      <c r="B27" s="126"/>
      <c r="C27" s="127"/>
      <c r="D27" s="127"/>
      <c r="E27" s="127"/>
      <c r="F27" s="128"/>
      <c r="G27" s="133"/>
      <c r="H27" s="126"/>
      <c r="I27" s="126"/>
      <c r="J27" s="126"/>
      <c r="K27" s="127"/>
      <c r="L27" s="129"/>
      <c r="M27" s="130"/>
      <c r="N27" s="126"/>
      <c r="O27" s="126"/>
      <c r="P27" s="126"/>
      <c r="Q27" s="126"/>
      <c r="R27" s="126"/>
      <c r="S27" s="126"/>
      <c r="T27" s="126"/>
      <c r="U27" s="126"/>
      <c r="V27" s="127"/>
      <c r="W27" s="127"/>
      <c r="X27" s="127"/>
      <c r="Y27" s="126"/>
      <c r="Z27" s="126"/>
      <c r="AA27" s="126"/>
      <c r="AB27" s="132"/>
      <c r="AC27" s="127"/>
      <c r="AD27" s="174"/>
      <c r="AE27" s="192"/>
      <c r="AF27" s="195"/>
      <c r="AG27" s="194"/>
      <c r="AH27" s="195"/>
      <c r="AI27" s="194"/>
      <c r="AJ27" s="195"/>
      <c r="AK27" s="194"/>
      <c r="AL27" s="195"/>
      <c r="AM27" s="193"/>
    </row>
    <row r="28" spans="1:39" ht="21.75" customHeight="1">
      <c r="A28" s="125"/>
      <c r="B28" s="126"/>
      <c r="C28" s="127"/>
      <c r="D28" s="127"/>
      <c r="E28" s="127"/>
      <c r="F28" s="128"/>
      <c r="G28" s="133"/>
      <c r="H28" s="126"/>
      <c r="I28" s="126"/>
      <c r="J28" s="126"/>
      <c r="K28" s="127"/>
      <c r="L28" s="129"/>
      <c r="M28" s="130"/>
      <c r="N28" s="126"/>
      <c r="O28" s="126"/>
      <c r="P28" s="126"/>
      <c r="Q28" s="126"/>
      <c r="R28" s="126"/>
      <c r="S28" s="126"/>
      <c r="T28" s="126"/>
      <c r="U28" s="126"/>
      <c r="V28" s="127"/>
      <c r="W28" s="127"/>
      <c r="X28" s="127"/>
      <c r="Y28" s="126"/>
      <c r="Z28" s="126"/>
      <c r="AA28" s="126"/>
      <c r="AB28" s="132"/>
      <c r="AC28" s="127"/>
      <c r="AD28" s="174"/>
      <c r="AE28" s="192"/>
      <c r="AF28" s="195"/>
      <c r="AG28" s="194"/>
      <c r="AH28" s="195"/>
      <c r="AI28" s="194"/>
      <c r="AJ28" s="195"/>
      <c r="AK28" s="194"/>
      <c r="AL28" s="195"/>
      <c r="AM28" s="193"/>
    </row>
    <row r="29" spans="1:39" ht="21.75" customHeight="1">
      <c r="A29" s="125"/>
      <c r="B29" s="126"/>
      <c r="C29" s="127"/>
      <c r="D29" s="127"/>
      <c r="E29" s="127"/>
      <c r="F29" s="128"/>
      <c r="G29" s="133"/>
      <c r="H29" s="126"/>
      <c r="I29" s="126"/>
      <c r="J29" s="126"/>
      <c r="K29" s="127"/>
      <c r="L29" s="129"/>
      <c r="M29" s="130"/>
      <c r="N29" s="126"/>
      <c r="O29" s="126"/>
      <c r="P29" s="126"/>
      <c r="Q29" s="126"/>
      <c r="R29" s="126"/>
      <c r="S29" s="126"/>
      <c r="T29" s="126"/>
      <c r="U29" s="126"/>
      <c r="V29" s="127"/>
      <c r="W29" s="127"/>
      <c r="X29" s="127"/>
      <c r="Y29" s="126"/>
      <c r="Z29" s="126"/>
      <c r="AA29" s="126"/>
      <c r="AB29" s="132"/>
      <c r="AC29" s="127"/>
      <c r="AD29" s="174"/>
      <c r="AE29" s="192"/>
      <c r="AF29" s="195"/>
      <c r="AG29" s="194"/>
      <c r="AH29" s="195"/>
      <c r="AI29" s="194"/>
      <c r="AJ29" s="195"/>
      <c r="AK29" s="194"/>
      <c r="AL29" s="195"/>
      <c r="AM29" s="193"/>
    </row>
    <row r="30" spans="1:39" ht="21.75" customHeight="1">
      <c r="A30" s="125"/>
      <c r="B30" s="126"/>
      <c r="C30" s="127"/>
      <c r="D30" s="127"/>
      <c r="E30" s="127"/>
      <c r="F30" s="128"/>
      <c r="G30" s="133"/>
      <c r="H30" s="126"/>
      <c r="I30" s="126"/>
      <c r="J30" s="126"/>
      <c r="K30" s="127"/>
      <c r="L30" s="129"/>
      <c r="M30" s="130"/>
      <c r="N30" s="126"/>
      <c r="O30" s="126"/>
      <c r="P30" s="126"/>
      <c r="Q30" s="126"/>
      <c r="R30" s="126"/>
      <c r="S30" s="126"/>
      <c r="T30" s="126"/>
      <c r="U30" s="126"/>
      <c r="V30" s="127"/>
      <c r="W30" s="127"/>
      <c r="X30" s="127"/>
      <c r="Y30" s="126"/>
      <c r="Z30" s="126"/>
      <c r="AA30" s="126"/>
      <c r="AB30" s="132"/>
      <c r="AC30" s="127"/>
      <c r="AD30" s="174"/>
      <c r="AE30" s="192"/>
      <c r="AF30" s="195"/>
      <c r="AG30" s="194"/>
      <c r="AH30" s="195"/>
      <c r="AI30" s="194"/>
      <c r="AJ30" s="195"/>
      <c r="AK30" s="194"/>
      <c r="AL30" s="195"/>
      <c r="AM30" s="193"/>
    </row>
    <row r="31" spans="1:39" ht="21.75" customHeight="1">
      <c r="A31" s="125"/>
      <c r="B31" s="126"/>
      <c r="C31" s="127"/>
      <c r="D31" s="127"/>
      <c r="E31" s="127"/>
      <c r="F31" s="128"/>
      <c r="G31" s="133"/>
      <c r="H31" s="126"/>
      <c r="I31" s="126"/>
      <c r="J31" s="126"/>
      <c r="K31" s="127"/>
      <c r="L31" s="129"/>
      <c r="M31" s="130"/>
      <c r="N31" s="126"/>
      <c r="O31" s="126"/>
      <c r="P31" s="126"/>
      <c r="Q31" s="126"/>
      <c r="R31" s="126"/>
      <c r="S31" s="126"/>
      <c r="T31" s="126"/>
      <c r="U31" s="126"/>
      <c r="V31" s="127"/>
      <c r="W31" s="127"/>
      <c r="X31" s="127"/>
      <c r="Y31" s="126"/>
      <c r="Z31" s="126"/>
      <c r="AA31" s="126"/>
      <c r="AB31" s="132"/>
      <c r="AC31" s="127"/>
      <c r="AD31" s="174"/>
      <c r="AE31" s="192"/>
      <c r="AF31" s="195"/>
      <c r="AG31" s="194"/>
      <c r="AH31" s="195"/>
      <c r="AI31" s="194"/>
      <c r="AJ31" s="195"/>
      <c r="AK31" s="194"/>
      <c r="AL31" s="195"/>
      <c r="AM31" s="193"/>
    </row>
    <row r="32" spans="1:39" ht="21.75" customHeight="1">
      <c r="A32" s="125"/>
      <c r="B32" s="126"/>
      <c r="C32" s="127"/>
      <c r="D32" s="127"/>
      <c r="E32" s="127"/>
      <c r="F32" s="128"/>
      <c r="G32" s="133"/>
      <c r="H32" s="126"/>
      <c r="I32" s="126"/>
      <c r="J32" s="126"/>
      <c r="K32" s="127"/>
      <c r="L32" s="129"/>
      <c r="M32" s="130"/>
      <c r="N32" s="126"/>
      <c r="O32" s="126"/>
      <c r="P32" s="126"/>
      <c r="Q32" s="126"/>
      <c r="R32" s="126"/>
      <c r="S32" s="126"/>
      <c r="T32" s="126"/>
      <c r="U32" s="126"/>
      <c r="V32" s="127"/>
      <c r="W32" s="127"/>
      <c r="X32" s="127"/>
      <c r="Y32" s="126"/>
      <c r="Z32" s="126"/>
      <c r="AA32" s="126"/>
      <c r="AB32" s="132"/>
      <c r="AC32" s="127"/>
      <c r="AD32" s="174"/>
      <c r="AE32" s="192"/>
      <c r="AF32" s="195"/>
      <c r="AG32" s="194"/>
      <c r="AH32" s="195"/>
      <c r="AI32" s="194"/>
      <c r="AJ32" s="195"/>
      <c r="AK32" s="194"/>
      <c r="AL32" s="195"/>
      <c r="AM32" s="193"/>
    </row>
    <row r="33" spans="1:39" ht="21.75" customHeight="1">
      <c r="A33" s="125"/>
      <c r="B33" s="126"/>
      <c r="C33" s="127"/>
      <c r="D33" s="127"/>
      <c r="E33" s="127"/>
      <c r="F33" s="128"/>
      <c r="G33" s="133"/>
      <c r="H33" s="126"/>
      <c r="I33" s="126"/>
      <c r="J33" s="126"/>
      <c r="K33" s="127"/>
      <c r="L33" s="129"/>
      <c r="M33" s="130"/>
      <c r="N33" s="126"/>
      <c r="O33" s="126"/>
      <c r="P33" s="126"/>
      <c r="Q33" s="126"/>
      <c r="R33" s="126"/>
      <c r="S33" s="126"/>
      <c r="T33" s="126"/>
      <c r="U33" s="126"/>
      <c r="V33" s="127"/>
      <c r="W33" s="127"/>
      <c r="X33" s="127"/>
      <c r="Y33" s="126"/>
      <c r="Z33" s="126"/>
      <c r="AA33" s="126"/>
      <c r="AB33" s="132"/>
      <c r="AC33" s="127"/>
      <c r="AD33" s="174"/>
      <c r="AE33" s="192"/>
      <c r="AF33" s="195"/>
      <c r="AG33" s="194"/>
      <c r="AH33" s="195"/>
      <c r="AI33" s="194"/>
      <c r="AJ33" s="195"/>
      <c r="AK33" s="194"/>
      <c r="AL33" s="195"/>
      <c r="AM33" s="193"/>
    </row>
    <row r="34" spans="1:39" ht="21.75" customHeight="1">
      <c r="A34" s="125"/>
      <c r="B34" s="126"/>
      <c r="C34" s="127"/>
      <c r="D34" s="127"/>
      <c r="E34" s="127"/>
      <c r="F34" s="128"/>
      <c r="G34" s="133"/>
      <c r="H34" s="126"/>
      <c r="I34" s="126"/>
      <c r="J34" s="126"/>
      <c r="K34" s="127"/>
      <c r="L34" s="129"/>
      <c r="M34" s="130"/>
      <c r="N34" s="126"/>
      <c r="O34" s="126"/>
      <c r="P34" s="126"/>
      <c r="Q34" s="126"/>
      <c r="R34" s="126"/>
      <c r="S34" s="126"/>
      <c r="T34" s="126"/>
      <c r="U34" s="126"/>
      <c r="V34" s="127"/>
      <c r="W34" s="127"/>
      <c r="X34" s="127"/>
      <c r="Y34" s="126"/>
      <c r="Z34" s="126"/>
      <c r="AA34" s="126"/>
      <c r="AB34" s="132"/>
      <c r="AC34" s="127"/>
      <c r="AD34" s="174"/>
      <c r="AE34" s="192"/>
      <c r="AF34" s="195"/>
      <c r="AG34" s="194"/>
      <c r="AH34" s="195"/>
      <c r="AI34" s="194"/>
      <c r="AJ34" s="195"/>
      <c r="AK34" s="194"/>
      <c r="AL34" s="195"/>
      <c r="AM34" s="193"/>
    </row>
    <row r="35" spans="1:39" ht="21.75" customHeight="1">
      <c r="A35" s="125"/>
      <c r="B35" s="126"/>
      <c r="C35" s="127"/>
      <c r="D35" s="127"/>
      <c r="E35" s="127"/>
      <c r="F35" s="128"/>
      <c r="G35" s="133"/>
      <c r="H35" s="126"/>
      <c r="I35" s="126"/>
      <c r="J35" s="126"/>
      <c r="K35" s="127"/>
      <c r="L35" s="129"/>
      <c r="M35" s="130"/>
      <c r="N35" s="126"/>
      <c r="O35" s="126"/>
      <c r="P35" s="126"/>
      <c r="Q35" s="126"/>
      <c r="R35" s="126"/>
      <c r="S35" s="126"/>
      <c r="T35" s="126"/>
      <c r="U35" s="126"/>
      <c r="V35" s="127"/>
      <c r="W35" s="127"/>
      <c r="X35" s="127"/>
      <c r="Y35" s="126"/>
      <c r="Z35" s="126"/>
      <c r="AA35" s="126"/>
      <c r="AB35" s="132"/>
      <c r="AC35" s="127"/>
      <c r="AD35" s="174"/>
      <c r="AE35" s="192"/>
      <c r="AF35" s="195"/>
      <c r="AG35" s="194"/>
      <c r="AH35" s="195"/>
      <c r="AI35" s="194"/>
      <c r="AJ35" s="195"/>
      <c r="AK35" s="194"/>
      <c r="AL35" s="195"/>
      <c r="AM35" s="193"/>
    </row>
    <row r="36" spans="1:39" ht="21.75" customHeight="1">
      <c r="A36" s="125"/>
      <c r="B36" s="126"/>
      <c r="C36" s="127"/>
      <c r="D36" s="127"/>
      <c r="E36" s="127"/>
      <c r="F36" s="128"/>
      <c r="G36" s="133"/>
      <c r="H36" s="126"/>
      <c r="I36" s="126"/>
      <c r="J36" s="126"/>
      <c r="K36" s="127"/>
      <c r="L36" s="129"/>
      <c r="M36" s="130"/>
      <c r="N36" s="126"/>
      <c r="O36" s="126"/>
      <c r="P36" s="126"/>
      <c r="Q36" s="126"/>
      <c r="R36" s="126"/>
      <c r="S36" s="126"/>
      <c r="T36" s="126"/>
      <c r="U36" s="126"/>
      <c r="V36" s="127"/>
      <c r="W36" s="127"/>
      <c r="X36" s="127"/>
      <c r="Y36" s="126"/>
      <c r="Z36" s="126"/>
      <c r="AA36" s="126"/>
      <c r="AB36" s="132"/>
      <c r="AC36" s="127"/>
      <c r="AD36" s="174"/>
      <c r="AE36" s="192"/>
      <c r="AF36" s="195"/>
      <c r="AG36" s="194"/>
      <c r="AH36" s="195"/>
      <c r="AI36" s="194"/>
      <c r="AJ36" s="195"/>
      <c r="AK36" s="194"/>
      <c r="AL36" s="195"/>
      <c r="AM36" s="193"/>
    </row>
    <row r="37" spans="1:39" ht="21.75" customHeight="1">
      <c r="A37" s="125"/>
      <c r="B37" s="126"/>
      <c r="C37" s="127"/>
      <c r="D37" s="127"/>
      <c r="E37" s="127"/>
      <c r="F37" s="128"/>
      <c r="G37" s="133"/>
      <c r="H37" s="126"/>
      <c r="I37" s="126"/>
      <c r="J37" s="126"/>
      <c r="K37" s="127"/>
      <c r="L37" s="129"/>
      <c r="M37" s="130"/>
      <c r="N37" s="126"/>
      <c r="O37" s="126"/>
      <c r="P37" s="126"/>
      <c r="Q37" s="126"/>
      <c r="R37" s="126"/>
      <c r="S37" s="126"/>
      <c r="T37" s="126"/>
      <c r="U37" s="126"/>
      <c r="V37" s="127"/>
      <c r="W37" s="127"/>
      <c r="X37" s="127"/>
      <c r="Y37" s="126"/>
      <c r="Z37" s="126"/>
      <c r="AA37" s="126"/>
      <c r="AB37" s="132"/>
      <c r="AC37" s="127"/>
      <c r="AD37" s="174"/>
      <c r="AE37" s="192"/>
      <c r="AF37" s="195"/>
      <c r="AG37" s="194"/>
      <c r="AH37" s="195"/>
      <c r="AI37" s="194"/>
      <c r="AJ37" s="195"/>
      <c r="AK37" s="194"/>
      <c r="AL37" s="195"/>
      <c r="AM37" s="193"/>
    </row>
    <row r="38" spans="1:39" ht="21.75" customHeight="1">
      <c r="A38" s="125"/>
      <c r="B38" s="126"/>
      <c r="C38" s="127"/>
      <c r="D38" s="127"/>
      <c r="E38" s="127"/>
      <c r="F38" s="128"/>
      <c r="G38" s="133"/>
      <c r="H38" s="126"/>
      <c r="I38" s="126"/>
      <c r="J38" s="126"/>
      <c r="K38" s="127"/>
      <c r="L38" s="129"/>
      <c r="M38" s="130"/>
      <c r="N38" s="126"/>
      <c r="O38" s="126"/>
      <c r="P38" s="126"/>
      <c r="Q38" s="126"/>
      <c r="R38" s="126"/>
      <c r="S38" s="126"/>
      <c r="T38" s="126"/>
      <c r="U38" s="126"/>
      <c r="V38" s="127"/>
      <c r="W38" s="127"/>
      <c r="X38" s="127"/>
      <c r="Y38" s="126"/>
      <c r="Z38" s="126"/>
      <c r="AA38" s="126"/>
      <c r="AB38" s="132"/>
      <c r="AC38" s="127"/>
      <c r="AD38" s="174"/>
      <c r="AE38" s="192"/>
      <c r="AF38" s="195"/>
      <c r="AG38" s="194"/>
      <c r="AH38" s="195"/>
      <c r="AI38" s="194"/>
      <c r="AJ38" s="195"/>
      <c r="AK38" s="194"/>
      <c r="AL38" s="195"/>
      <c r="AM38" s="193"/>
    </row>
    <row r="39" spans="1:39" ht="21.75" customHeight="1">
      <c r="A39" s="125"/>
      <c r="B39" s="126"/>
      <c r="C39" s="127"/>
      <c r="D39" s="127"/>
      <c r="E39" s="127"/>
      <c r="F39" s="128"/>
      <c r="G39" s="133"/>
      <c r="H39" s="126"/>
      <c r="I39" s="126"/>
      <c r="J39" s="126"/>
      <c r="K39" s="127"/>
      <c r="L39" s="129"/>
      <c r="M39" s="130"/>
      <c r="N39" s="126"/>
      <c r="O39" s="126"/>
      <c r="P39" s="126"/>
      <c r="Q39" s="126"/>
      <c r="R39" s="126"/>
      <c r="S39" s="126"/>
      <c r="T39" s="126"/>
      <c r="U39" s="126"/>
      <c r="V39" s="127"/>
      <c r="W39" s="127"/>
      <c r="X39" s="127"/>
      <c r="Y39" s="126"/>
      <c r="Z39" s="126"/>
      <c r="AA39" s="126"/>
      <c r="AB39" s="132"/>
      <c r="AC39" s="127"/>
      <c r="AD39" s="174"/>
      <c r="AE39" s="192"/>
      <c r="AF39" s="195"/>
      <c r="AG39" s="194"/>
      <c r="AH39" s="195"/>
      <c r="AI39" s="194"/>
      <c r="AJ39" s="195"/>
      <c r="AK39" s="194"/>
      <c r="AL39" s="195"/>
      <c r="AM39" s="193"/>
    </row>
    <row r="40" spans="1:39" ht="21.75" customHeight="1">
      <c r="A40" s="125"/>
      <c r="B40" s="126"/>
      <c r="C40" s="127"/>
      <c r="D40" s="127"/>
      <c r="E40" s="127"/>
      <c r="F40" s="128"/>
      <c r="G40" s="133"/>
      <c r="H40" s="126"/>
      <c r="I40" s="126"/>
      <c r="J40" s="126"/>
      <c r="K40" s="127"/>
      <c r="L40" s="129"/>
      <c r="M40" s="130"/>
      <c r="N40" s="126"/>
      <c r="O40" s="126"/>
      <c r="P40" s="126"/>
      <c r="Q40" s="126"/>
      <c r="R40" s="126"/>
      <c r="S40" s="126"/>
      <c r="T40" s="126"/>
      <c r="U40" s="126"/>
      <c r="V40" s="127"/>
      <c r="W40" s="127"/>
      <c r="X40" s="127"/>
      <c r="Y40" s="126"/>
      <c r="Z40" s="126"/>
      <c r="AA40" s="126"/>
      <c r="AB40" s="132"/>
      <c r="AC40" s="127"/>
      <c r="AD40" s="174"/>
      <c r="AE40" s="192"/>
      <c r="AF40" s="195"/>
      <c r="AG40" s="194"/>
      <c r="AH40" s="195"/>
      <c r="AI40" s="194"/>
      <c r="AJ40" s="195"/>
      <c r="AK40" s="194"/>
      <c r="AL40" s="195"/>
      <c r="AM40" s="193"/>
    </row>
    <row r="41" spans="1:39" ht="21.75" customHeight="1">
      <c r="A41" s="125"/>
      <c r="B41" s="126"/>
      <c r="C41" s="127"/>
      <c r="D41" s="127"/>
      <c r="E41" s="127"/>
      <c r="F41" s="128"/>
      <c r="G41" s="133"/>
      <c r="H41" s="126"/>
      <c r="I41" s="126"/>
      <c r="J41" s="126"/>
      <c r="K41" s="127"/>
      <c r="L41" s="129"/>
      <c r="M41" s="130"/>
      <c r="N41" s="126"/>
      <c r="O41" s="126"/>
      <c r="P41" s="126"/>
      <c r="Q41" s="126"/>
      <c r="R41" s="126"/>
      <c r="S41" s="126"/>
      <c r="T41" s="126"/>
      <c r="U41" s="126"/>
      <c r="V41" s="127"/>
      <c r="W41" s="127"/>
      <c r="X41" s="127"/>
      <c r="Y41" s="126"/>
      <c r="Z41" s="126"/>
      <c r="AA41" s="126"/>
      <c r="AB41" s="132"/>
      <c r="AC41" s="127"/>
      <c r="AD41" s="174"/>
      <c r="AE41" s="192"/>
      <c r="AF41" s="195"/>
      <c r="AG41" s="194"/>
      <c r="AH41" s="195"/>
      <c r="AI41" s="194"/>
      <c r="AJ41" s="195"/>
      <c r="AK41" s="194"/>
      <c r="AL41" s="195"/>
      <c r="AM41" s="193"/>
    </row>
    <row r="42" spans="1:39" ht="21.75" customHeight="1">
      <c r="A42" s="125"/>
      <c r="B42" s="126"/>
      <c r="C42" s="127"/>
      <c r="D42" s="127"/>
      <c r="E42" s="127"/>
      <c r="F42" s="128"/>
      <c r="G42" s="133"/>
      <c r="H42" s="126"/>
      <c r="I42" s="126"/>
      <c r="J42" s="126"/>
      <c r="K42" s="127"/>
      <c r="L42" s="129"/>
      <c r="M42" s="130"/>
      <c r="N42" s="126"/>
      <c r="O42" s="126"/>
      <c r="P42" s="126"/>
      <c r="Q42" s="126"/>
      <c r="R42" s="126"/>
      <c r="S42" s="126"/>
      <c r="T42" s="126"/>
      <c r="U42" s="126"/>
      <c r="V42" s="127"/>
      <c r="W42" s="127"/>
      <c r="X42" s="127"/>
      <c r="Y42" s="126"/>
      <c r="Z42" s="126"/>
      <c r="AA42" s="126"/>
      <c r="AB42" s="132"/>
      <c r="AC42" s="127"/>
      <c r="AD42" s="174"/>
      <c r="AE42" s="192"/>
      <c r="AF42" s="195"/>
      <c r="AG42" s="194"/>
      <c r="AH42" s="195"/>
      <c r="AI42" s="194"/>
      <c r="AJ42" s="195"/>
      <c r="AK42" s="194"/>
      <c r="AL42" s="195"/>
      <c r="AM42" s="193"/>
    </row>
    <row r="43" spans="1:39" ht="21.75" customHeight="1">
      <c r="A43" s="125"/>
      <c r="B43" s="126"/>
      <c r="C43" s="127"/>
      <c r="D43" s="127"/>
      <c r="E43" s="127"/>
      <c r="F43" s="128"/>
      <c r="G43" s="133"/>
      <c r="H43" s="126"/>
      <c r="I43" s="126"/>
      <c r="J43" s="126"/>
      <c r="K43" s="127"/>
      <c r="L43" s="129"/>
      <c r="M43" s="130"/>
      <c r="N43" s="126"/>
      <c r="O43" s="126"/>
      <c r="P43" s="126"/>
      <c r="Q43" s="126"/>
      <c r="R43" s="126"/>
      <c r="S43" s="126"/>
      <c r="T43" s="126"/>
      <c r="U43" s="126"/>
      <c r="V43" s="127"/>
      <c r="W43" s="127"/>
      <c r="X43" s="127"/>
      <c r="Y43" s="126"/>
      <c r="Z43" s="126"/>
      <c r="AA43" s="126"/>
      <c r="AB43" s="132"/>
      <c r="AC43" s="127"/>
      <c r="AD43" s="174"/>
      <c r="AE43" s="192"/>
      <c r="AF43" s="195"/>
      <c r="AG43" s="194"/>
      <c r="AH43" s="195"/>
      <c r="AI43" s="194"/>
      <c r="AJ43" s="195"/>
      <c r="AK43" s="194"/>
      <c r="AL43" s="195"/>
      <c r="AM43" s="193"/>
    </row>
    <row r="44" spans="1:39" ht="21.75" customHeight="1">
      <c r="A44" s="125"/>
      <c r="B44" s="126"/>
      <c r="C44" s="127"/>
      <c r="D44" s="127"/>
      <c r="E44" s="127"/>
      <c r="F44" s="128"/>
      <c r="G44" s="133"/>
      <c r="H44" s="126"/>
      <c r="I44" s="126"/>
      <c r="J44" s="126"/>
      <c r="K44" s="127"/>
      <c r="L44" s="129"/>
      <c r="M44" s="130"/>
      <c r="N44" s="126"/>
      <c r="O44" s="126"/>
      <c r="P44" s="126"/>
      <c r="Q44" s="126"/>
      <c r="R44" s="126"/>
      <c r="S44" s="126"/>
      <c r="T44" s="126"/>
      <c r="U44" s="126"/>
      <c r="V44" s="127"/>
      <c r="W44" s="127"/>
      <c r="X44" s="127"/>
      <c r="Y44" s="126"/>
      <c r="Z44" s="126"/>
      <c r="AA44" s="126"/>
      <c r="AB44" s="132"/>
      <c r="AC44" s="127"/>
      <c r="AD44" s="174"/>
      <c r="AE44" s="192"/>
      <c r="AF44" s="195"/>
      <c r="AG44" s="194"/>
      <c r="AH44" s="195"/>
      <c r="AI44" s="194"/>
      <c r="AJ44" s="195"/>
      <c r="AK44" s="194"/>
      <c r="AL44" s="195"/>
      <c r="AM44" s="193"/>
    </row>
    <row r="45" spans="1:39" ht="21.75" customHeight="1">
      <c r="A45" s="125"/>
      <c r="B45" s="126"/>
      <c r="C45" s="127"/>
      <c r="D45" s="127"/>
      <c r="E45" s="127"/>
      <c r="F45" s="128"/>
      <c r="G45" s="133"/>
      <c r="H45" s="126"/>
      <c r="I45" s="126"/>
      <c r="J45" s="126"/>
      <c r="K45" s="127"/>
      <c r="L45" s="129"/>
      <c r="M45" s="130"/>
      <c r="N45" s="126"/>
      <c r="O45" s="126"/>
      <c r="P45" s="126"/>
      <c r="Q45" s="126"/>
      <c r="R45" s="126"/>
      <c r="S45" s="126"/>
      <c r="T45" s="126"/>
      <c r="U45" s="126"/>
      <c r="V45" s="127"/>
      <c r="W45" s="127"/>
      <c r="X45" s="127"/>
      <c r="Y45" s="126"/>
      <c r="Z45" s="126"/>
      <c r="AA45" s="126"/>
      <c r="AB45" s="132"/>
      <c r="AC45" s="127"/>
      <c r="AD45" s="174"/>
      <c r="AE45" s="192"/>
      <c r="AF45" s="195"/>
      <c r="AG45" s="194"/>
      <c r="AH45" s="195"/>
      <c r="AI45" s="194"/>
      <c r="AJ45" s="195"/>
      <c r="AK45" s="194"/>
      <c r="AL45" s="195"/>
      <c r="AM45" s="193"/>
    </row>
    <row r="46" spans="1:39" ht="21.75" customHeight="1">
      <c r="A46" s="125"/>
      <c r="B46" s="126"/>
      <c r="C46" s="127"/>
      <c r="D46" s="127"/>
      <c r="E46" s="127"/>
      <c r="F46" s="128"/>
      <c r="G46" s="133"/>
      <c r="H46" s="126"/>
      <c r="I46" s="126"/>
      <c r="J46" s="126"/>
      <c r="K46" s="127"/>
      <c r="L46" s="129"/>
      <c r="M46" s="130"/>
      <c r="N46" s="126"/>
      <c r="O46" s="126"/>
      <c r="P46" s="126"/>
      <c r="Q46" s="126"/>
      <c r="R46" s="126"/>
      <c r="S46" s="126"/>
      <c r="T46" s="126"/>
      <c r="U46" s="126"/>
      <c r="V46" s="127"/>
      <c r="W46" s="127"/>
      <c r="X46" s="127"/>
      <c r="Y46" s="126"/>
      <c r="Z46" s="126"/>
      <c r="AA46" s="126"/>
      <c r="AB46" s="132"/>
      <c r="AC46" s="127"/>
      <c r="AD46" s="174"/>
      <c r="AE46" s="192"/>
      <c r="AF46" s="195"/>
      <c r="AG46" s="194"/>
      <c r="AH46" s="195"/>
      <c r="AI46" s="194"/>
      <c r="AJ46" s="195"/>
      <c r="AK46" s="194"/>
      <c r="AL46" s="195"/>
      <c r="AM46" s="193"/>
    </row>
    <row r="47" spans="1:39" ht="21.75" customHeight="1">
      <c r="A47" s="125"/>
      <c r="B47" s="126"/>
      <c r="C47" s="127"/>
      <c r="D47" s="127"/>
      <c r="E47" s="127"/>
      <c r="F47" s="128"/>
      <c r="G47" s="133"/>
      <c r="H47" s="126"/>
      <c r="I47" s="126"/>
      <c r="J47" s="126"/>
      <c r="K47" s="127"/>
      <c r="L47" s="129"/>
      <c r="M47" s="130"/>
      <c r="N47" s="126"/>
      <c r="O47" s="126"/>
      <c r="P47" s="126"/>
      <c r="Q47" s="126"/>
      <c r="R47" s="126"/>
      <c r="S47" s="126"/>
      <c r="T47" s="126"/>
      <c r="U47" s="126"/>
      <c r="V47" s="127"/>
      <c r="W47" s="127"/>
      <c r="X47" s="127"/>
      <c r="Y47" s="126"/>
      <c r="Z47" s="126"/>
      <c r="AA47" s="126"/>
      <c r="AB47" s="132"/>
      <c r="AC47" s="127"/>
      <c r="AD47" s="174"/>
      <c r="AE47" s="192"/>
      <c r="AF47" s="195"/>
      <c r="AG47" s="194"/>
      <c r="AH47" s="195"/>
      <c r="AI47" s="194"/>
      <c r="AJ47" s="195"/>
      <c r="AK47" s="194"/>
      <c r="AL47" s="195"/>
      <c r="AM47" s="193"/>
    </row>
    <row r="48" spans="1:39" ht="21.75" customHeight="1">
      <c r="A48" s="125"/>
      <c r="B48" s="126"/>
      <c r="C48" s="127"/>
      <c r="D48" s="127"/>
      <c r="E48" s="127"/>
      <c r="F48" s="128"/>
      <c r="G48" s="133"/>
      <c r="H48" s="126"/>
      <c r="I48" s="126"/>
      <c r="J48" s="126"/>
      <c r="K48" s="127"/>
      <c r="L48" s="129"/>
      <c r="M48" s="130"/>
      <c r="N48" s="126"/>
      <c r="O48" s="126"/>
      <c r="P48" s="126"/>
      <c r="Q48" s="126"/>
      <c r="R48" s="126"/>
      <c r="S48" s="126"/>
      <c r="T48" s="126"/>
      <c r="U48" s="126"/>
      <c r="V48" s="127"/>
      <c r="W48" s="127"/>
      <c r="X48" s="127"/>
      <c r="Y48" s="126"/>
      <c r="Z48" s="126"/>
      <c r="AA48" s="126"/>
      <c r="AB48" s="132"/>
      <c r="AC48" s="127"/>
      <c r="AD48" s="174"/>
      <c r="AE48" s="192"/>
      <c r="AF48" s="195"/>
      <c r="AG48" s="194"/>
      <c r="AH48" s="195"/>
      <c r="AI48" s="194"/>
      <c r="AJ48" s="195"/>
      <c r="AK48" s="194"/>
      <c r="AL48" s="195"/>
      <c r="AM48" s="193"/>
    </row>
    <row r="49" spans="1:39" ht="21.75" customHeight="1">
      <c r="A49" s="125"/>
      <c r="B49" s="126"/>
      <c r="C49" s="127"/>
      <c r="D49" s="127"/>
      <c r="E49" s="127"/>
      <c r="F49" s="128"/>
      <c r="G49" s="133"/>
      <c r="H49" s="126"/>
      <c r="I49" s="126"/>
      <c r="J49" s="126"/>
      <c r="K49" s="127"/>
      <c r="L49" s="129"/>
      <c r="M49" s="130"/>
      <c r="N49" s="126"/>
      <c r="O49" s="126"/>
      <c r="P49" s="126"/>
      <c r="Q49" s="126"/>
      <c r="R49" s="126"/>
      <c r="S49" s="126"/>
      <c r="T49" s="126"/>
      <c r="U49" s="126"/>
      <c r="V49" s="127"/>
      <c r="W49" s="127"/>
      <c r="X49" s="127"/>
      <c r="Y49" s="126"/>
      <c r="Z49" s="126"/>
      <c r="AA49" s="126"/>
      <c r="AB49" s="132"/>
      <c r="AC49" s="127"/>
      <c r="AD49" s="174"/>
      <c r="AE49" s="192"/>
      <c r="AF49" s="195"/>
      <c r="AG49" s="194"/>
      <c r="AH49" s="195"/>
      <c r="AI49" s="194"/>
      <c r="AJ49" s="195"/>
      <c r="AK49" s="194"/>
      <c r="AL49" s="195"/>
      <c r="AM49" s="193"/>
    </row>
    <row r="50" spans="1:39" ht="21.75" customHeight="1">
      <c r="A50" s="125"/>
      <c r="B50" s="126"/>
      <c r="C50" s="127"/>
      <c r="D50" s="127"/>
      <c r="E50" s="127"/>
      <c r="F50" s="128"/>
      <c r="G50" s="133"/>
      <c r="H50" s="126"/>
      <c r="I50" s="126"/>
      <c r="J50" s="126"/>
      <c r="K50" s="127"/>
      <c r="L50" s="129"/>
      <c r="M50" s="130"/>
      <c r="N50" s="126"/>
      <c r="O50" s="126"/>
      <c r="P50" s="126"/>
      <c r="Q50" s="126"/>
      <c r="R50" s="126"/>
      <c r="S50" s="126"/>
      <c r="T50" s="126"/>
      <c r="U50" s="126"/>
      <c r="V50" s="127"/>
      <c r="W50" s="127"/>
      <c r="X50" s="127"/>
      <c r="Y50" s="126"/>
      <c r="Z50" s="126"/>
      <c r="AA50" s="126"/>
      <c r="AB50" s="132"/>
      <c r="AC50" s="127"/>
      <c r="AD50" s="174"/>
      <c r="AE50" s="192"/>
      <c r="AF50" s="195"/>
      <c r="AG50" s="194"/>
      <c r="AH50" s="195"/>
      <c r="AI50" s="194"/>
      <c r="AJ50" s="195"/>
      <c r="AK50" s="194"/>
      <c r="AL50" s="195"/>
      <c r="AM50" s="193"/>
    </row>
    <row r="51" spans="1:39" ht="21.75" customHeight="1">
      <c r="A51" s="125"/>
      <c r="B51" s="126"/>
      <c r="C51" s="127"/>
      <c r="D51" s="127"/>
      <c r="E51" s="127"/>
      <c r="F51" s="128"/>
      <c r="G51" s="133"/>
      <c r="H51" s="126"/>
      <c r="I51" s="126"/>
      <c r="J51" s="126"/>
      <c r="K51" s="127"/>
      <c r="L51" s="129"/>
      <c r="M51" s="130"/>
      <c r="N51" s="126"/>
      <c r="O51" s="126"/>
      <c r="P51" s="126"/>
      <c r="Q51" s="126"/>
      <c r="R51" s="126"/>
      <c r="S51" s="126"/>
      <c r="T51" s="126"/>
      <c r="U51" s="126"/>
      <c r="V51" s="127"/>
      <c r="W51" s="127"/>
      <c r="X51" s="127"/>
      <c r="Y51" s="126"/>
      <c r="Z51" s="126"/>
      <c r="AA51" s="126"/>
      <c r="AB51" s="132"/>
      <c r="AC51" s="127"/>
      <c r="AD51" s="174"/>
      <c r="AE51" s="192"/>
      <c r="AF51" s="195"/>
      <c r="AG51" s="194"/>
      <c r="AH51" s="195"/>
      <c r="AI51" s="194"/>
      <c r="AJ51" s="195"/>
      <c r="AK51" s="194"/>
      <c r="AL51" s="195"/>
      <c r="AM51" s="193"/>
    </row>
    <row r="52" spans="1:39" ht="21.75" customHeight="1">
      <c r="A52" s="125"/>
      <c r="B52" s="126"/>
      <c r="C52" s="127"/>
      <c r="D52" s="127"/>
      <c r="E52" s="127"/>
      <c r="F52" s="128"/>
      <c r="G52" s="133"/>
      <c r="H52" s="126"/>
      <c r="I52" s="126"/>
      <c r="J52" s="126"/>
      <c r="K52" s="127"/>
      <c r="L52" s="129"/>
      <c r="M52" s="130"/>
      <c r="N52" s="126"/>
      <c r="O52" s="126"/>
      <c r="P52" s="126"/>
      <c r="Q52" s="126"/>
      <c r="R52" s="126"/>
      <c r="S52" s="126"/>
      <c r="T52" s="126"/>
      <c r="U52" s="126"/>
      <c r="V52" s="127"/>
      <c r="W52" s="127"/>
      <c r="X52" s="127"/>
      <c r="Y52" s="126"/>
      <c r="Z52" s="126"/>
      <c r="AA52" s="126"/>
      <c r="AB52" s="132"/>
      <c r="AC52" s="127"/>
      <c r="AD52" s="174"/>
      <c r="AE52" s="192"/>
      <c r="AF52" s="195"/>
      <c r="AG52" s="194"/>
      <c r="AH52" s="195"/>
      <c r="AI52" s="194"/>
      <c r="AJ52" s="195"/>
      <c r="AK52" s="194"/>
      <c r="AL52" s="195"/>
      <c r="AM52" s="193"/>
    </row>
    <row r="53" spans="1:39" ht="21.75" customHeight="1">
      <c r="A53" s="125"/>
      <c r="B53" s="126"/>
      <c r="C53" s="127"/>
      <c r="D53" s="127"/>
      <c r="E53" s="127"/>
      <c r="F53" s="128"/>
      <c r="G53" s="133"/>
      <c r="H53" s="126"/>
      <c r="I53" s="126"/>
      <c r="J53" s="126"/>
      <c r="K53" s="127"/>
      <c r="L53" s="129"/>
      <c r="M53" s="130"/>
      <c r="N53" s="126"/>
      <c r="O53" s="126"/>
      <c r="P53" s="126"/>
      <c r="Q53" s="126"/>
      <c r="R53" s="126"/>
      <c r="S53" s="126"/>
      <c r="T53" s="126"/>
      <c r="U53" s="126"/>
      <c r="V53" s="127"/>
      <c r="W53" s="127"/>
      <c r="X53" s="127"/>
      <c r="Y53" s="126"/>
      <c r="Z53" s="126"/>
      <c r="AA53" s="126"/>
      <c r="AB53" s="132"/>
      <c r="AC53" s="127"/>
      <c r="AD53" s="174"/>
      <c r="AE53" s="192"/>
      <c r="AF53" s="195"/>
      <c r="AG53" s="194"/>
      <c r="AH53" s="195"/>
      <c r="AI53" s="194"/>
      <c r="AJ53" s="195"/>
      <c r="AK53" s="194"/>
      <c r="AL53" s="195"/>
      <c r="AM53" s="193"/>
    </row>
    <row r="54" spans="1:39" ht="21.75" customHeight="1">
      <c r="A54" s="125"/>
      <c r="B54" s="126"/>
      <c r="C54" s="127"/>
      <c r="D54" s="127"/>
      <c r="E54" s="127"/>
      <c r="F54" s="128"/>
      <c r="G54" s="133"/>
      <c r="H54" s="126"/>
      <c r="I54" s="126"/>
      <c r="J54" s="126"/>
      <c r="K54" s="127"/>
      <c r="L54" s="129"/>
      <c r="M54" s="130"/>
      <c r="N54" s="126"/>
      <c r="O54" s="126"/>
      <c r="P54" s="126"/>
      <c r="Q54" s="126"/>
      <c r="R54" s="126"/>
      <c r="S54" s="126"/>
      <c r="T54" s="126"/>
      <c r="U54" s="126"/>
      <c r="V54" s="127"/>
      <c r="W54" s="127"/>
      <c r="X54" s="127"/>
      <c r="Y54" s="126"/>
      <c r="Z54" s="126"/>
      <c r="AA54" s="126"/>
      <c r="AB54" s="132"/>
      <c r="AC54" s="127"/>
      <c r="AD54" s="174"/>
      <c r="AE54" s="192"/>
      <c r="AF54" s="195"/>
      <c r="AG54" s="194"/>
      <c r="AH54" s="195"/>
      <c r="AI54" s="194"/>
      <c r="AJ54" s="195"/>
      <c r="AK54" s="194"/>
      <c r="AL54" s="195"/>
      <c r="AM54" s="193"/>
    </row>
    <row r="55" spans="1:39" ht="21.75" customHeight="1">
      <c r="A55" s="125"/>
      <c r="B55" s="126"/>
      <c r="C55" s="127"/>
      <c r="D55" s="127"/>
      <c r="E55" s="127"/>
      <c r="F55" s="128"/>
      <c r="G55" s="133"/>
      <c r="H55" s="126"/>
      <c r="I55" s="126"/>
      <c r="J55" s="126"/>
      <c r="K55" s="127"/>
      <c r="L55" s="129"/>
      <c r="M55" s="130"/>
      <c r="N55" s="126"/>
      <c r="O55" s="126"/>
      <c r="P55" s="126"/>
      <c r="Q55" s="126"/>
      <c r="R55" s="126"/>
      <c r="S55" s="126"/>
      <c r="T55" s="126"/>
      <c r="U55" s="126"/>
      <c r="V55" s="127"/>
      <c r="W55" s="127"/>
      <c r="X55" s="127"/>
      <c r="Y55" s="126"/>
      <c r="Z55" s="126"/>
      <c r="AA55" s="126"/>
      <c r="AB55" s="132"/>
      <c r="AC55" s="127"/>
      <c r="AD55" s="174"/>
      <c r="AE55" s="192"/>
      <c r="AF55" s="195"/>
      <c r="AG55" s="194"/>
      <c r="AH55" s="195"/>
      <c r="AI55" s="194"/>
      <c r="AJ55" s="195"/>
      <c r="AK55" s="194"/>
      <c r="AL55" s="195"/>
      <c r="AM55" s="193"/>
    </row>
    <row r="56" spans="1:39" ht="21.75" customHeight="1">
      <c r="A56" s="125"/>
      <c r="B56" s="126"/>
      <c r="C56" s="127"/>
      <c r="D56" s="127"/>
      <c r="E56" s="127"/>
      <c r="F56" s="128"/>
      <c r="G56" s="133"/>
      <c r="H56" s="126"/>
      <c r="I56" s="126"/>
      <c r="J56" s="126"/>
      <c r="K56" s="127"/>
      <c r="L56" s="129"/>
      <c r="M56" s="130"/>
      <c r="N56" s="126"/>
      <c r="O56" s="126"/>
      <c r="P56" s="126"/>
      <c r="Q56" s="126"/>
      <c r="R56" s="126"/>
      <c r="S56" s="126"/>
      <c r="T56" s="126"/>
      <c r="U56" s="126"/>
      <c r="V56" s="127"/>
      <c r="W56" s="127"/>
      <c r="X56" s="127"/>
      <c r="Y56" s="126"/>
      <c r="Z56" s="126"/>
      <c r="AA56" s="126"/>
      <c r="AB56" s="132"/>
      <c r="AC56" s="127"/>
      <c r="AD56" s="174"/>
      <c r="AE56" s="192"/>
      <c r="AF56" s="195"/>
      <c r="AG56" s="194"/>
      <c r="AH56" s="195"/>
      <c r="AI56" s="194"/>
      <c r="AJ56" s="195"/>
      <c r="AK56" s="194"/>
      <c r="AL56" s="195"/>
      <c r="AM56" s="193"/>
    </row>
    <row r="57" spans="1:39" ht="21.75" customHeight="1">
      <c r="A57" s="125"/>
      <c r="B57" s="126"/>
      <c r="C57" s="127"/>
      <c r="D57" s="127"/>
      <c r="E57" s="127"/>
      <c r="F57" s="128"/>
      <c r="G57" s="133"/>
      <c r="H57" s="126"/>
      <c r="I57" s="126"/>
      <c r="J57" s="126"/>
      <c r="K57" s="127"/>
      <c r="L57" s="129"/>
      <c r="M57" s="130"/>
      <c r="N57" s="126"/>
      <c r="O57" s="126"/>
      <c r="P57" s="126"/>
      <c r="Q57" s="126"/>
      <c r="R57" s="126"/>
      <c r="S57" s="126"/>
      <c r="T57" s="126"/>
      <c r="U57" s="126"/>
      <c r="V57" s="127"/>
      <c r="W57" s="127"/>
      <c r="X57" s="127"/>
      <c r="Y57" s="126"/>
      <c r="Z57" s="126"/>
      <c r="AA57" s="126"/>
      <c r="AB57" s="132"/>
      <c r="AC57" s="127"/>
      <c r="AD57" s="174"/>
      <c r="AE57" s="192"/>
      <c r="AF57" s="195"/>
      <c r="AG57" s="194"/>
      <c r="AH57" s="195"/>
      <c r="AI57" s="194"/>
      <c r="AJ57" s="195"/>
      <c r="AK57" s="194"/>
      <c r="AL57" s="195"/>
      <c r="AM57" s="193"/>
    </row>
    <row r="58" spans="1:39" ht="21.75" customHeight="1">
      <c r="A58" s="125"/>
      <c r="B58" s="126"/>
      <c r="C58" s="127"/>
      <c r="D58" s="127"/>
      <c r="E58" s="127"/>
      <c r="F58" s="128"/>
      <c r="G58" s="133"/>
      <c r="H58" s="126"/>
      <c r="I58" s="126"/>
      <c r="J58" s="126"/>
      <c r="K58" s="127"/>
      <c r="L58" s="129"/>
      <c r="M58" s="130"/>
      <c r="N58" s="126"/>
      <c r="O58" s="126"/>
      <c r="P58" s="126"/>
      <c r="Q58" s="126"/>
      <c r="R58" s="126"/>
      <c r="S58" s="126"/>
      <c r="T58" s="126"/>
      <c r="U58" s="126"/>
      <c r="V58" s="127"/>
      <c r="W58" s="127"/>
      <c r="X58" s="127"/>
      <c r="Y58" s="126"/>
      <c r="Z58" s="126"/>
      <c r="AA58" s="126"/>
      <c r="AB58" s="132"/>
      <c r="AC58" s="127"/>
      <c r="AD58" s="174"/>
      <c r="AE58" s="192"/>
      <c r="AF58" s="195"/>
      <c r="AG58" s="194"/>
      <c r="AH58" s="195"/>
      <c r="AI58" s="194"/>
      <c r="AJ58" s="195"/>
      <c r="AK58" s="194"/>
      <c r="AL58" s="195"/>
      <c r="AM58" s="193"/>
    </row>
    <row r="59" spans="1:39" ht="21.75" customHeight="1">
      <c r="A59" s="125"/>
      <c r="B59" s="126"/>
      <c r="C59" s="127"/>
      <c r="D59" s="127"/>
      <c r="E59" s="127"/>
      <c r="F59" s="128"/>
      <c r="G59" s="133"/>
      <c r="H59" s="126"/>
      <c r="I59" s="126"/>
      <c r="J59" s="126"/>
      <c r="K59" s="127"/>
      <c r="L59" s="129"/>
      <c r="M59" s="130"/>
      <c r="N59" s="126"/>
      <c r="O59" s="126"/>
      <c r="P59" s="126"/>
      <c r="Q59" s="126"/>
      <c r="R59" s="126"/>
      <c r="S59" s="126"/>
      <c r="T59" s="126"/>
      <c r="U59" s="126"/>
      <c r="V59" s="127"/>
      <c r="W59" s="127"/>
      <c r="X59" s="127"/>
      <c r="Y59" s="126"/>
      <c r="Z59" s="126"/>
      <c r="AA59" s="126"/>
      <c r="AB59" s="132"/>
      <c r="AC59" s="127"/>
      <c r="AD59" s="174"/>
      <c r="AE59" s="192"/>
      <c r="AF59" s="195"/>
      <c r="AG59" s="194"/>
      <c r="AH59" s="195"/>
      <c r="AI59" s="194"/>
      <c r="AJ59" s="195"/>
      <c r="AK59" s="194"/>
      <c r="AL59" s="195"/>
      <c r="AM59" s="193"/>
    </row>
    <row r="60" spans="1:39" ht="21.75" customHeight="1">
      <c r="A60" s="125"/>
      <c r="B60" s="126"/>
      <c r="C60" s="127"/>
      <c r="D60" s="127"/>
      <c r="E60" s="127"/>
      <c r="F60" s="128"/>
      <c r="G60" s="133"/>
      <c r="H60" s="126"/>
      <c r="I60" s="126"/>
      <c r="J60" s="126"/>
      <c r="K60" s="127"/>
      <c r="L60" s="129"/>
      <c r="M60" s="130"/>
      <c r="N60" s="126"/>
      <c r="O60" s="126"/>
      <c r="P60" s="126"/>
      <c r="Q60" s="126"/>
      <c r="R60" s="126"/>
      <c r="S60" s="126"/>
      <c r="T60" s="126"/>
      <c r="U60" s="126"/>
      <c r="V60" s="127"/>
      <c r="W60" s="127"/>
      <c r="X60" s="127"/>
      <c r="Y60" s="126"/>
      <c r="Z60" s="126"/>
      <c r="AA60" s="126"/>
      <c r="AB60" s="132"/>
      <c r="AC60" s="127"/>
      <c r="AD60" s="174"/>
      <c r="AE60" s="192"/>
      <c r="AF60" s="195"/>
      <c r="AG60" s="194"/>
      <c r="AH60" s="195"/>
      <c r="AI60" s="194"/>
      <c r="AJ60" s="195"/>
      <c r="AK60" s="194"/>
      <c r="AL60" s="195"/>
      <c r="AM60" s="193"/>
    </row>
    <row r="61" spans="1:39" ht="21.75" customHeight="1">
      <c r="A61" s="125"/>
      <c r="B61" s="126"/>
      <c r="C61" s="127"/>
      <c r="D61" s="127"/>
      <c r="E61" s="127"/>
      <c r="F61" s="128"/>
      <c r="G61" s="133"/>
      <c r="H61" s="126"/>
      <c r="I61" s="126"/>
      <c r="J61" s="126"/>
      <c r="K61" s="127"/>
      <c r="L61" s="129"/>
      <c r="M61" s="130"/>
      <c r="N61" s="126"/>
      <c r="O61" s="126"/>
      <c r="P61" s="126"/>
      <c r="Q61" s="126"/>
      <c r="R61" s="126"/>
      <c r="S61" s="126"/>
      <c r="T61" s="126"/>
      <c r="U61" s="126"/>
      <c r="V61" s="127"/>
      <c r="W61" s="127"/>
      <c r="X61" s="127"/>
      <c r="Y61" s="126"/>
      <c r="Z61" s="126"/>
      <c r="AA61" s="126"/>
      <c r="AB61" s="132"/>
      <c r="AC61" s="127"/>
      <c r="AD61" s="174"/>
      <c r="AE61" s="192"/>
      <c r="AF61" s="195"/>
      <c r="AG61" s="194"/>
      <c r="AH61" s="195"/>
      <c r="AI61" s="194"/>
      <c r="AJ61" s="195"/>
      <c r="AK61" s="194"/>
      <c r="AL61" s="195"/>
      <c r="AM61" s="193"/>
    </row>
    <row r="62" spans="1:39" ht="21.75" customHeight="1">
      <c r="A62" s="125"/>
      <c r="B62" s="126"/>
      <c r="C62" s="127"/>
      <c r="D62" s="127"/>
      <c r="E62" s="127"/>
      <c r="F62" s="128"/>
      <c r="G62" s="133"/>
      <c r="H62" s="126"/>
      <c r="I62" s="126"/>
      <c r="J62" s="126"/>
      <c r="K62" s="127"/>
      <c r="L62" s="129"/>
      <c r="M62" s="130"/>
      <c r="N62" s="126"/>
      <c r="O62" s="126"/>
      <c r="P62" s="126"/>
      <c r="Q62" s="126"/>
      <c r="R62" s="126"/>
      <c r="S62" s="126"/>
      <c r="T62" s="126"/>
      <c r="U62" s="126"/>
      <c r="V62" s="127"/>
      <c r="W62" s="127"/>
      <c r="X62" s="127"/>
      <c r="Y62" s="126"/>
      <c r="Z62" s="126"/>
      <c r="AA62" s="126"/>
      <c r="AB62" s="132"/>
      <c r="AC62" s="127"/>
      <c r="AD62" s="174"/>
      <c r="AE62" s="192"/>
      <c r="AF62" s="195"/>
      <c r="AG62" s="194"/>
      <c r="AH62" s="195"/>
      <c r="AI62" s="194"/>
      <c r="AJ62" s="195"/>
      <c r="AK62" s="194"/>
      <c r="AL62" s="195"/>
      <c r="AM62" s="193"/>
    </row>
    <row r="63" spans="1:39" ht="21.75" customHeight="1">
      <c r="A63" s="125"/>
      <c r="B63" s="126"/>
      <c r="C63" s="127"/>
      <c r="D63" s="127"/>
      <c r="E63" s="127"/>
      <c r="F63" s="128"/>
      <c r="G63" s="133"/>
      <c r="H63" s="126"/>
      <c r="I63" s="126"/>
      <c r="J63" s="126"/>
      <c r="K63" s="127"/>
      <c r="L63" s="129"/>
      <c r="M63" s="130"/>
      <c r="N63" s="126"/>
      <c r="O63" s="126"/>
      <c r="P63" s="126"/>
      <c r="Q63" s="126"/>
      <c r="R63" s="126"/>
      <c r="S63" s="126"/>
      <c r="T63" s="126"/>
      <c r="U63" s="126"/>
      <c r="V63" s="127"/>
      <c r="W63" s="127"/>
      <c r="X63" s="127"/>
      <c r="Y63" s="126"/>
      <c r="Z63" s="126"/>
      <c r="AA63" s="126"/>
      <c r="AB63" s="132"/>
      <c r="AC63" s="127"/>
      <c r="AD63" s="174"/>
      <c r="AE63" s="192"/>
      <c r="AF63" s="195"/>
      <c r="AG63" s="194"/>
      <c r="AH63" s="195"/>
      <c r="AI63" s="194"/>
      <c r="AJ63" s="195"/>
      <c r="AK63" s="194"/>
      <c r="AL63" s="195"/>
      <c r="AM63" s="193"/>
    </row>
    <row r="64" spans="1:39" ht="21.75" customHeight="1">
      <c r="A64" s="125"/>
      <c r="B64" s="126"/>
      <c r="C64" s="127"/>
      <c r="D64" s="127"/>
      <c r="E64" s="127"/>
      <c r="F64" s="128"/>
      <c r="G64" s="133"/>
      <c r="H64" s="126"/>
      <c r="I64" s="126"/>
      <c r="J64" s="126"/>
      <c r="K64" s="127"/>
      <c r="L64" s="129"/>
      <c r="M64" s="130"/>
      <c r="N64" s="126"/>
      <c r="O64" s="126"/>
      <c r="P64" s="126"/>
      <c r="Q64" s="126"/>
      <c r="R64" s="126"/>
      <c r="S64" s="126"/>
      <c r="T64" s="126"/>
      <c r="U64" s="126"/>
      <c r="V64" s="127"/>
      <c r="W64" s="127"/>
      <c r="X64" s="127"/>
      <c r="Y64" s="126"/>
      <c r="Z64" s="126"/>
      <c r="AA64" s="126"/>
      <c r="AB64" s="132"/>
      <c r="AC64" s="127"/>
      <c r="AD64" s="174"/>
      <c r="AE64" s="192"/>
      <c r="AF64" s="195"/>
      <c r="AG64" s="194"/>
      <c r="AH64" s="195"/>
      <c r="AI64" s="194"/>
      <c r="AJ64" s="195"/>
      <c r="AK64" s="194"/>
      <c r="AL64" s="195"/>
      <c r="AM64" s="193"/>
    </row>
    <row r="65" spans="1:39" ht="21.75" customHeight="1">
      <c r="A65" s="125"/>
      <c r="B65" s="126"/>
      <c r="C65" s="127"/>
      <c r="D65" s="127"/>
      <c r="E65" s="127"/>
      <c r="F65" s="128"/>
      <c r="G65" s="133"/>
      <c r="H65" s="126"/>
      <c r="I65" s="126"/>
      <c r="J65" s="126"/>
      <c r="K65" s="127"/>
      <c r="L65" s="129"/>
      <c r="M65" s="130"/>
      <c r="N65" s="126"/>
      <c r="O65" s="126"/>
      <c r="P65" s="126"/>
      <c r="Q65" s="126"/>
      <c r="R65" s="126"/>
      <c r="S65" s="126"/>
      <c r="T65" s="126"/>
      <c r="U65" s="126"/>
      <c r="V65" s="127"/>
      <c r="W65" s="127"/>
      <c r="X65" s="127"/>
      <c r="Y65" s="126"/>
      <c r="Z65" s="126"/>
      <c r="AA65" s="126"/>
      <c r="AB65" s="132"/>
      <c r="AC65" s="127"/>
      <c r="AD65" s="174"/>
      <c r="AE65" s="192"/>
      <c r="AF65" s="195"/>
      <c r="AG65" s="194"/>
      <c r="AH65" s="195"/>
      <c r="AI65" s="194"/>
      <c r="AJ65" s="195"/>
      <c r="AK65" s="194"/>
      <c r="AL65" s="195"/>
      <c r="AM65" s="193"/>
    </row>
    <row r="66" spans="1:39" ht="21.75" customHeight="1">
      <c r="A66" s="125"/>
      <c r="B66" s="126"/>
      <c r="C66" s="127"/>
      <c r="D66" s="127"/>
      <c r="E66" s="127"/>
      <c r="F66" s="128"/>
      <c r="G66" s="133"/>
      <c r="H66" s="126"/>
      <c r="I66" s="126"/>
      <c r="J66" s="126"/>
      <c r="K66" s="127"/>
      <c r="L66" s="129"/>
      <c r="M66" s="130"/>
      <c r="N66" s="126"/>
      <c r="O66" s="126"/>
      <c r="P66" s="126"/>
      <c r="Q66" s="126"/>
      <c r="R66" s="126"/>
      <c r="S66" s="126"/>
      <c r="T66" s="126"/>
      <c r="U66" s="126"/>
      <c r="V66" s="127"/>
      <c r="W66" s="127"/>
      <c r="X66" s="127"/>
      <c r="Y66" s="126"/>
      <c r="Z66" s="126"/>
      <c r="AA66" s="126"/>
      <c r="AB66" s="132"/>
      <c r="AC66" s="127"/>
      <c r="AD66" s="174"/>
      <c r="AE66" s="192"/>
      <c r="AF66" s="195"/>
      <c r="AG66" s="194"/>
      <c r="AH66" s="195"/>
      <c r="AI66" s="194"/>
      <c r="AJ66" s="195"/>
      <c r="AK66" s="194"/>
      <c r="AL66" s="195"/>
      <c r="AM66" s="193"/>
    </row>
    <row r="67" spans="1:39" ht="21.75" customHeight="1">
      <c r="A67" s="125"/>
      <c r="B67" s="126"/>
      <c r="C67" s="127"/>
      <c r="D67" s="127"/>
      <c r="E67" s="127"/>
      <c r="F67" s="128"/>
      <c r="G67" s="133"/>
      <c r="H67" s="126"/>
      <c r="I67" s="126"/>
      <c r="J67" s="126"/>
      <c r="K67" s="127"/>
      <c r="L67" s="129"/>
      <c r="M67" s="130"/>
      <c r="N67" s="126"/>
      <c r="O67" s="126"/>
      <c r="P67" s="126"/>
      <c r="Q67" s="126"/>
      <c r="R67" s="126"/>
      <c r="S67" s="126"/>
      <c r="T67" s="126"/>
      <c r="U67" s="126"/>
      <c r="V67" s="127"/>
      <c r="W67" s="127"/>
      <c r="X67" s="127"/>
      <c r="Y67" s="126"/>
      <c r="Z67" s="126"/>
      <c r="AA67" s="126"/>
      <c r="AB67" s="132"/>
      <c r="AC67" s="127"/>
      <c r="AD67" s="174"/>
      <c r="AE67" s="192"/>
      <c r="AF67" s="195"/>
      <c r="AG67" s="194"/>
      <c r="AH67" s="195"/>
      <c r="AI67" s="194"/>
      <c r="AJ67" s="195"/>
      <c r="AK67" s="194"/>
      <c r="AL67" s="195"/>
      <c r="AM67" s="193"/>
    </row>
    <row r="68" spans="1:39" ht="21.75" customHeight="1">
      <c r="A68" s="125"/>
      <c r="B68" s="126"/>
      <c r="C68" s="127"/>
      <c r="D68" s="127"/>
      <c r="E68" s="127"/>
      <c r="F68" s="128"/>
      <c r="G68" s="133"/>
      <c r="H68" s="126"/>
      <c r="I68" s="126"/>
      <c r="J68" s="126"/>
      <c r="K68" s="127"/>
      <c r="L68" s="129"/>
      <c r="M68" s="130"/>
      <c r="N68" s="126"/>
      <c r="O68" s="126"/>
      <c r="P68" s="126"/>
      <c r="Q68" s="126"/>
      <c r="R68" s="126"/>
      <c r="S68" s="126"/>
      <c r="T68" s="126"/>
      <c r="U68" s="126"/>
      <c r="V68" s="127"/>
      <c r="W68" s="127"/>
      <c r="X68" s="127"/>
      <c r="Y68" s="126"/>
      <c r="Z68" s="126"/>
      <c r="AA68" s="126"/>
      <c r="AB68" s="132"/>
      <c r="AC68" s="127"/>
      <c r="AD68" s="174"/>
      <c r="AE68" s="192"/>
      <c r="AF68" s="195"/>
      <c r="AG68" s="194"/>
      <c r="AH68" s="195"/>
      <c r="AI68" s="194"/>
      <c r="AJ68" s="195"/>
      <c r="AK68" s="194"/>
      <c r="AL68" s="195"/>
      <c r="AM68" s="193"/>
    </row>
    <row r="69" spans="1:39" ht="21.75" customHeight="1">
      <c r="A69" s="125"/>
      <c r="B69" s="126"/>
      <c r="C69" s="127"/>
      <c r="D69" s="127"/>
      <c r="E69" s="127"/>
      <c r="F69" s="128"/>
      <c r="G69" s="133"/>
      <c r="H69" s="126"/>
      <c r="I69" s="126"/>
      <c r="J69" s="126"/>
      <c r="K69" s="127"/>
      <c r="L69" s="129"/>
      <c r="M69" s="130"/>
      <c r="N69" s="126"/>
      <c r="O69" s="126"/>
      <c r="P69" s="126"/>
      <c r="Q69" s="126"/>
      <c r="R69" s="126"/>
      <c r="S69" s="126"/>
      <c r="T69" s="126"/>
      <c r="U69" s="126"/>
      <c r="V69" s="127"/>
      <c r="W69" s="127"/>
      <c r="X69" s="127"/>
      <c r="Y69" s="126"/>
      <c r="Z69" s="126"/>
      <c r="AA69" s="126"/>
      <c r="AB69" s="132"/>
      <c r="AC69" s="127"/>
      <c r="AD69" s="174"/>
      <c r="AE69" s="192"/>
      <c r="AF69" s="195"/>
      <c r="AG69" s="194"/>
      <c r="AH69" s="195"/>
      <c r="AI69" s="194"/>
      <c r="AJ69" s="195"/>
      <c r="AK69" s="194"/>
      <c r="AL69" s="195"/>
      <c r="AM69" s="193"/>
    </row>
    <row r="70" spans="1:39" ht="21.75" customHeight="1">
      <c r="A70" s="125"/>
      <c r="B70" s="126"/>
      <c r="C70" s="127"/>
      <c r="D70" s="127"/>
      <c r="E70" s="127"/>
      <c r="F70" s="128"/>
      <c r="G70" s="133"/>
      <c r="H70" s="126"/>
      <c r="I70" s="126"/>
      <c r="J70" s="126"/>
      <c r="K70" s="127"/>
      <c r="L70" s="129"/>
      <c r="M70" s="130"/>
      <c r="N70" s="126"/>
      <c r="O70" s="126"/>
      <c r="P70" s="126"/>
      <c r="Q70" s="126"/>
      <c r="R70" s="126"/>
      <c r="S70" s="126"/>
      <c r="T70" s="126"/>
      <c r="U70" s="126"/>
      <c r="V70" s="127"/>
      <c r="W70" s="127"/>
      <c r="X70" s="127"/>
      <c r="Y70" s="126"/>
      <c r="Z70" s="126"/>
      <c r="AA70" s="126"/>
      <c r="AB70" s="132"/>
      <c r="AC70" s="127"/>
      <c r="AD70" s="174"/>
      <c r="AE70" s="192"/>
      <c r="AF70" s="195"/>
      <c r="AG70" s="194"/>
      <c r="AH70" s="195"/>
      <c r="AI70" s="194"/>
      <c r="AJ70" s="195"/>
      <c r="AK70" s="194"/>
      <c r="AL70" s="195"/>
      <c r="AM70" s="193"/>
    </row>
    <row r="71" spans="1:39" ht="21.75" customHeight="1">
      <c r="A71" s="125"/>
      <c r="B71" s="126"/>
      <c r="C71" s="127"/>
      <c r="D71" s="127"/>
      <c r="E71" s="127"/>
      <c r="F71" s="128"/>
      <c r="G71" s="133"/>
      <c r="H71" s="126"/>
      <c r="I71" s="126"/>
      <c r="J71" s="126"/>
      <c r="K71" s="127"/>
      <c r="L71" s="129"/>
      <c r="M71" s="130"/>
      <c r="N71" s="126"/>
      <c r="O71" s="126"/>
      <c r="P71" s="126"/>
      <c r="Q71" s="126"/>
      <c r="R71" s="126"/>
      <c r="S71" s="126"/>
      <c r="T71" s="126"/>
      <c r="U71" s="126"/>
      <c r="V71" s="127"/>
      <c r="W71" s="127"/>
      <c r="X71" s="127"/>
      <c r="Y71" s="126"/>
      <c r="Z71" s="126"/>
      <c r="AA71" s="126"/>
      <c r="AB71" s="132"/>
      <c r="AC71" s="127"/>
      <c r="AD71" s="174"/>
      <c r="AE71" s="192"/>
      <c r="AF71" s="195"/>
      <c r="AG71" s="194"/>
      <c r="AH71" s="195"/>
      <c r="AI71" s="194"/>
      <c r="AJ71" s="195"/>
      <c r="AK71" s="194"/>
      <c r="AL71" s="195"/>
      <c r="AM71" s="193"/>
    </row>
    <row r="72" spans="1:39" ht="21.75" customHeight="1">
      <c r="A72" s="125"/>
      <c r="B72" s="126"/>
      <c r="C72" s="127"/>
      <c r="D72" s="127"/>
      <c r="E72" s="127"/>
      <c r="F72" s="128"/>
      <c r="G72" s="133"/>
      <c r="H72" s="126"/>
      <c r="I72" s="126"/>
      <c r="J72" s="126"/>
      <c r="K72" s="127"/>
      <c r="L72" s="129"/>
      <c r="M72" s="130"/>
      <c r="N72" s="126"/>
      <c r="O72" s="126"/>
      <c r="P72" s="126"/>
      <c r="Q72" s="126"/>
      <c r="R72" s="126"/>
      <c r="S72" s="126"/>
      <c r="T72" s="126"/>
      <c r="U72" s="126"/>
      <c r="V72" s="127"/>
      <c r="W72" s="127"/>
      <c r="X72" s="127"/>
      <c r="Y72" s="126"/>
      <c r="Z72" s="126"/>
      <c r="AA72" s="126"/>
      <c r="AB72" s="132"/>
      <c r="AC72" s="127"/>
      <c r="AD72" s="174"/>
      <c r="AE72" s="192"/>
      <c r="AF72" s="195"/>
      <c r="AG72" s="194"/>
      <c r="AH72" s="195"/>
      <c r="AI72" s="194"/>
      <c r="AJ72" s="195"/>
      <c r="AK72" s="194"/>
      <c r="AL72" s="195"/>
      <c r="AM72" s="193"/>
    </row>
    <row r="73" spans="1:39" ht="21.75" customHeight="1">
      <c r="A73" s="125"/>
      <c r="B73" s="126"/>
      <c r="C73" s="127"/>
      <c r="D73" s="127"/>
      <c r="E73" s="127"/>
      <c r="F73" s="128"/>
      <c r="G73" s="133"/>
      <c r="H73" s="126"/>
      <c r="I73" s="126"/>
      <c r="J73" s="126"/>
      <c r="K73" s="127"/>
      <c r="L73" s="129"/>
      <c r="M73" s="130"/>
      <c r="N73" s="126"/>
      <c r="O73" s="126"/>
      <c r="P73" s="126"/>
      <c r="Q73" s="126"/>
      <c r="R73" s="126"/>
      <c r="S73" s="126"/>
      <c r="T73" s="126"/>
      <c r="U73" s="126"/>
      <c r="V73" s="127"/>
      <c r="W73" s="127"/>
      <c r="X73" s="127"/>
      <c r="Y73" s="126"/>
      <c r="Z73" s="126"/>
      <c r="AA73" s="126"/>
      <c r="AB73" s="132"/>
      <c r="AC73" s="127"/>
      <c r="AD73" s="174"/>
      <c r="AE73" s="192"/>
      <c r="AF73" s="195"/>
      <c r="AG73" s="194"/>
      <c r="AH73" s="195"/>
      <c r="AI73" s="194"/>
      <c r="AJ73" s="195"/>
      <c r="AK73" s="194"/>
      <c r="AL73" s="195"/>
      <c r="AM73" s="193"/>
    </row>
    <row r="74" spans="1:39" ht="21.75" customHeight="1">
      <c r="A74" s="125"/>
      <c r="B74" s="126"/>
      <c r="C74" s="127"/>
      <c r="D74" s="127"/>
      <c r="E74" s="127"/>
      <c r="F74" s="128"/>
      <c r="G74" s="133"/>
      <c r="H74" s="126"/>
      <c r="I74" s="126"/>
      <c r="J74" s="126"/>
      <c r="K74" s="127"/>
      <c r="L74" s="129"/>
      <c r="M74" s="130"/>
      <c r="N74" s="126"/>
      <c r="O74" s="126"/>
      <c r="P74" s="126"/>
      <c r="Q74" s="126"/>
      <c r="R74" s="126"/>
      <c r="S74" s="126"/>
      <c r="T74" s="126"/>
      <c r="U74" s="126"/>
      <c r="V74" s="127"/>
      <c r="W74" s="127"/>
      <c r="X74" s="127"/>
      <c r="Y74" s="126"/>
      <c r="Z74" s="126"/>
      <c r="AA74" s="126"/>
      <c r="AB74" s="132"/>
      <c r="AC74" s="127"/>
      <c r="AD74" s="174"/>
      <c r="AE74" s="192"/>
      <c r="AF74" s="195"/>
      <c r="AG74" s="194"/>
      <c r="AH74" s="195"/>
      <c r="AI74" s="194"/>
      <c r="AJ74" s="195"/>
      <c r="AK74" s="194"/>
      <c r="AL74" s="195"/>
      <c r="AM74" s="193"/>
    </row>
    <row r="75" spans="1:39" ht="21.75" customHeight="1">
      <c r="A75" s="125"/>
      <c r="B75" s="126"/>
      <c r="C75" s="127"/>
      <c r="D75" s="127"/>
      <c r="E75" s="127"/>
      <c r="F75" s="128"/>
      <c r="G75" s="133"/>
      <c r="H75" s="126"/>
      <c r="I75" s="126"/>
      <c r="J75" s="126"/>
      <c r="K75" s="127"/>
      <c r="L75" s="129"/>
      <c r="M75" s="130"/>
      <c r="N75" s="126"/>
      <c r="O75" s="126"/>
      <c r="P75" s="126"/>
      <c r="Q75" s="126"/>
      <c r="R75" s="126"/>
      <c r="S75" s="126"/>
      <c r="T75" s="126"/>
      <c r="U75" s="126"/>
      <c r="V75" s="127"/>
      <c r="W75" s="127"/>
      <c r="X75" s="127"/>
      <c r="Y75" s="126"/>
      <c r="Z75" s="126"/>
      <c r="AA75" s="126"/>
      <c r="AB75" s="132"/>
      <c r="AC75" s="127"/>
      <c r="AD75" s="174"/>
      <c r="AE75" s="192"/>
      <c r="AF75" s="195"/>
      <c r="AG75" s="194"/>
      <c r="AH75" s="195"/>
      <c r="AI75" s="194"/>
      <c r="AJ75" s="195"/>
      <c r="AK75" s="194"/>
      <c r="AL75" s="195"/>
      <c r="AM75" s="193"/>
    </row>
    <row r="76" spans="1:39" ht="21.75" customHeight="1">
      <c r="A76" s="125"/>
      <c r="B76" s="126"/>
      <c r="C76" s="127"/>
      <c r="D76" s="127"/>
      <c r="E76" s="127"/>
      <c r="F76" s="128"/>
      <c r="G76" s="133"/>
      <c r="H76" s="126"/>
      <c r="I76" s="126"/>
      <c r="J76" s="126"/>
      <c r="K76" s="127"/>
      <c r="L76" s="129"/>
      <c r="M76" s="130"/>
      <c r="N76" s="126"/>
      <c r="O76" s="126"/>
      <c r="P76" s="126"/>
      <c r="Q76" s="126"/>
      <c r="R76" s="126"/>
      <c r="S76" s="126"/>
      <c r="T76" s="126"/>
      <c r="U76" s="126"/>
      <c r="V76" s="127"/>
      <c r="W76" s="127"/>
      <c r="X76" s="127"/>
      <c r="Y76" s="126"/>
      <c r="Z76" s="126"/>
      <c r="AA76" s="126"/>
      <c r="AB76" s="132"/>
      <c r="AC76" s="127"/>
      <c r="AD76" s="174"/>
      <c r="AE76" s="192"/>
      <c r="AF76" s="195"/>
      <c r="AG76" s="194"/>
      <c r="AH76" s="195"/>
      <c r="AI76" s="194"/>
      <c r="AJ76" s="195"/>
      <c r="AK76" s="194"/>
      <c r="AL76" s="195"/>
      <c r="AM76" s="193"/>
    </row>
    <row r="77" spans="1:39" ht="21.75" customHeight="1">
      <c r="A77" s="125"/>
      <c r="B77" s="126"/>
      <c r="C77" s="127"/>
      <c r="D77" s="127"/>
      <c r="E77" s="127"/>
      <c r="F77" s="128"/>
      <c r="G77" s="133"/>
      <c r="H77" s="126"/>
      <c r="I77" s="126"/>
      <c r="J77" s="126"/>
      <c r="K77" s="127"/>
      <c r="L77" s="129"/>
      <c r="M77" s="130"/>
      <c r="N77" s="126"/>
      <c r="O77" s="126"/>
      <c r="P77" s="126"/>
      <c r="Q77" s="126"/>
      <c r="R77" s="126"/>
      <c r="S77" s="126"/>
      <c r="T77" s="126"/>
      <c r="U77" s="126"/>
      <c r="V77" s="127"/>
      <c r="W77" s="127"/>
      <c r="X77" s="127"/>
      <c r="Y77" s="126"/>
      <c r="Z77" s="126"/>
      <c r="AA77" s="126"/>
      <c r="AB77" s="132"/>
      <c r="AC77" s="127"/>
      <c r="AD77" s="174"/>
      <c r="AE77" s="192"/>
      <c r="AF77" s="195"/>
      <c r="AG77" s="194"/>
      <c r="AH77" s="195"/>
      <c r="AI77" s="194"/>
      <c r="AJ77" s="195"/>
      <c r="AK77" s="194"/>
      <c r="AL77" s="195"/>
      <c r="AM77" s="193"/>
    </row>
    <row r="78" spans="1:39" ht="21.75" customHeight="1">
      <c r="A78" s="125"/>
      <c r="B78" s="126"/>
      <c r="C78" s="127"/>
      <c r="D78" s="127"/>
      <c r="E78" s="127"/>
      <c r="F78" s="128"/>
      <c r="G78" s="133"/>
      <c r="H78" s="126"/>
      <c r="I78" s="126"/>
      <c r="J78" s="126"/>
      <c r="K78" s="127"/>
      <c r="L78" s="129"/>
      <c r="M78" s="130"/>
      <c r="N78" s="126"/>
      <c r="O78" s="126"/>
      <c r="P78" s="126"/>
      <c r="Q78" s="126"/>
      <c r="R78" s="126"/>
      <c r="S78" s="126"/>
      <c r="T78" s="126"/>
      <c r="U78" s="126"/>
      <c r="V78" s="127"/>
      <c r="W78" s="127"/>
      <c r="X78" s="127"/>
      <c r="Y78" s="126"/>
      <c r="Z78" s="126"/>
      <c r="AA78" s="126"/>
      <c r="AB78" s="132"/>
      <c r="AC78" s="127"/>
      <c r="AD78" s="174"/>
      <c r="AE78" s="192"/>
      <c r="AF78" s="195"/>
      <c r="AG78" s="194"/>
      <c r="AH78" s="195"/>
      <c r="AI78" s="194"/>
      <c r="AJ78" s="195"/>
      <c r="AK78" s="194"/>
      <c r="AL78" s="195"/>
      <c r="AM78" s="193"/>
    </row>
    <row r="79" spans="1:39" ht="21.75" customHeight="1">
      <c r="A79" s="125"/>
      <c r="B79" s="126"/>
      <c r="C79" s="127"/>
      <c r="D79" s="127"/>
      <c r="E79" s="127"/>
      <c r="F79" s="128"/>
      <c r="G79" s="133"/>
      <c r="H79" s="126"/>
      <c r="I79" s="126"/>
      <c r="J79" s="126"/>
      <c r="K79" s="127"/>
      <c r="L79" s="129"/>
      <c r="M79" s="130"/>
      <c r="N79" s="126"/>
      <c r="O79" s="126"/>
      <c r="P79" s="126"/>
      <c r="Q79" s="126"/>
      <c r="R79" s="126"/>
      <c r="S79" s="126"/>
      <c r="T79" s="126"/>
      <c r="U79" s="126"/>
      <c r="V79" s="127"/>
      <c r="W79" s="127"/>
      <c r="X79" s="127"/>
      <c r="Y79" s="126"/>
      <c r="Z79" s="126"/>
      <c r="AA79" s="126"/>
      <c r="AB79" s="132"/>
      <c r="AC79" s="127"/>
      <c r="AD79" s="174"/>
      <c r="AE79" s="192"/>
      <c r="AF79" s="195"/>
      <c r="AG79" s="194"/>
      <c r="AH79" s="195"/>
      <c r="AI79" s="194"/>
      <c r="AJ79" s="195"/>
      <c r="AK79" s="194"/>
      <c r="AL79" s="195"/>
      <c r="AM79" s="193"/>
    </row>
    <row r="80" spans="1:39" ht="21.75" customHeight="1">
      <c r="A80" s="125"/>
      <c r="B80" s="126"/>
      <c r="C80" s="127"/>
      <c r="D80" s="127"/>
      <c r="E80" s="127"/>
      <c r="F80" s="128"/>
      <c r="G80" s="133"/>
      <c r="H80" s="126"/>
      <c r="I80" s="126"/>
      <c r="J80" s="126"/>
      <c r="K80" s="127"/>
      <c r="L80" s="129"/>
      <c r="M80" s="130"/>
      <c r="N80" s="126"/>
      <c r="O80" s="126"/>
      <c r="P80" s="126"/>
      <c r="Q80" s="126"/>
      <c r="R80" s="126"/>
      <c r="S80" s="126"/>
      <c r="T80" s="126"/>
      <c r="U80" s="126"/>
      <c r="V80" s="127"/>
      <c r="W80" s="127"/>
      <c r="X80" s="127"/>
      <c r="Y80" s="126"/>
      <c r="Z80" s="126"/>
      <c r="AA80" s="126"/>
      <c r="AB80" s="132"/>
      <c r="AC80" s="127"/>
      <c r="AD80" s="174"/>
      <c r="AE80" s="192"/>
      <c r="AF80" s="195"/>
      <c r="AG80" s="194"/>
      <c r="AH80" s="195"/>
      <c r="AI80" s="194"/>
      <c r="AJ80" s="195"/>
      <c r="AK80" s="194"/>
      <c r="AL80" s="195"/>
      <c r="AM80" s="193"/>
    </row>
    <row r="81" spans="1:39" ht="21.75" customHeight="1">
      <c r="A81" s="134"/>
      <c r="B81" s="126"/>
      <c r="C81" s="135"/>
      <c r="D81" s="135"/>
      <c r="E81" s="135"/>
      <c r="F81" s="128"/>
      <c r="G81" s="133"/>
      <c r="H81" s="126"/>
      <c r="I81" s="126"/>
      <c r="J81" s="126"/>
      <c r="K81" s="135"/>
      <c r="L81" s="136"/>
      <c r="M81" s="130"/>
      <c r="N81" s="137" t="str">
        <f>IF(MID(L81,2,1)="1","男","女")</f>
        <v>女</v>
      </c>
      <c r="O81" s="126"/>
      <c r="P81" s="126"/>
      <c r="Q81" s="126"/>
      <c r="R81" s="126"/>
      <c r="S81" s="126"/>
      <c r="T81" s="126"/>
      <c r="U81" s="126"/>
      <c r="V81" s="127"/>
      <c r="W81" s="135"/>
      <c r="X81" s="135"/>
      <c r="Y81" s="126"/>
      <c r="Z81" s="126"/>
      <c r="AA81" s="126"/>
      <c r="AB81" s="132"/>
      <c r="AC81" s="135"/>
      <c r="AD81" s="175"/>
      <c r="AE81" s="192"/>
      <c r="AF81" s="195"/>
      <c r="AG81" s="194"/>
      <c r="AH81" s="195"/>
      <c r="AI81" s="194"/>
      <c r="AJ81" s="195"/>
      <c r="AK81" s="194"/>
      <c r="AL81" s="195"/>
      <c r="AM81" s="193"/>
    </row>
    <row r="82" spans="1:39" ht="21.75" thickBot="1">
      <c r="A82" s="138"/>
      <c r="B82" s="139"/>
      <c r="C82" s="140"/>
      <c r="D82" s="140"/>
      <c r="E82" s="140"/>
      <c r="F82" s="141"/>
      <c r="G82" s="141"/>
      <c r="H82" s="139"/>
      <c r="I82" s="139"/>
      <c r="J82" s="139"/>
      <c r="K82" s="140"/>
      <c r="L82" s="142"/>
      <c r="M82" s="143"/>
      <c r="N82" s="144" t="str">
        <f>IF(MID(L82,2,1)="1","男","女")</f>
        <v>女</v>
      </c>
      <c r="O82" s="139"/>
      <c r="P82" s="139"/>
      <c r="Q82" s="139"/>
      <c r="R82" s="139"/>
      <c r="S82" s="139"/>
      <c r="T82" s="139"/>
      <c r="U82" s="139"/>
      <c r="V82" s="145"/>
      <c r="W82" s="140"/>
      <c r="X82" s="140"/>
      <c r="Y82" s="139"/>
      <c r="Z82" s="139"/>
      <c r="AA82" s="139"/>
      <c r="AB82" s="139"/>
      <c r="AC82" s="140"/>
      <c r="AD82" s="176"/>
      <c r="AE82" s="192"/>
      <c r="AF82" s="195"/>
      <c r="AG82" s="194"/>
      <c r="AH82" s="195"/>
      <c r="AI82" s="194"/>
      <c r="AJ82" s="195"/>
      <c r="AK82" s="194"/>
      <c r="AL82" s="195"/>
      <c r="AM82" s="193"/>
    </row>
    <row r="83" spans="1:39" ht="138.75" customHeight="1" thickBot="1">
      <c r="A83" s="214" t="s">
        <v>661</v>
      </c>
      <c r="B83" s="21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7"/>
      <c r="AF83" s="180"/>
      <c r="AG83" s="180"/>
      <c r="AH83" s="180"/>
      <c r="AI83" s="180"/>
      <c r="AJ83" s="180"/>
      <c r="AK83" s="180"/>
      <c r="AL83" s="180"/>
      <c r="AM83" s="184"/>
    </row>
    <row r="84" spans="1:39" ht="20.25" thickBot="1">
      <c r="A84" s="211" t="s">
        <v>196</v>
      </c>
      <c r="B84" s="212"/>
      <c r="C84" s="185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 t="s">
        <v>344</v>
      </c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7"/>
      <c r="AD84" s="187"/>
      <c r="AE84" s="188"/>
      <c r="AF84" s="179"/>
      <c r="AG84" s="179"/>
      <c r="AH84" s="179"/>
      <c r="AI84" s="179"/>
      <c r="AJ84" s="179"/>
      <c r="AK84" s="179"/>
      <c r="AL84" s="179"/>
      <c r="AM84" s="149"/>
    </row>
    <row r="85" spans="1:39" ht="20.25" thickBot="1">
      <c r="A85" s="150"/>
      <c r="B85" s="151" t="s">
        <v>170</v>
      </c>
      <c r="C85" s="146" t="s">
        <v>198</v>
      </c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8"/>
      <c r="AD85" s="148"/>
      <c r="AE85" s="181"/>
      <c r="AF85" s="180"/>
      <c r="AG85" s="180"/>
      <c r="AH85" s="180"/>
      <c r="AI85" s="180"/>
      <c r="AJ85" s="180"/>
      <c r="AK85" s="180"/>
      <c r="AL85" s="180"/>
      <c r="AM85" s="152"/>
    </row>
    <row r="86" spans="1:39" ht="20.25" thickBot="1">
      <c r="A86" s="153"/>
      <c r="B86" s="151" t="s">
        <v>171</v>
      </c>
      <c r="C86" s="154" t="s">
        <v>377</v>
      </c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6"/>
      <c r="AD86" s="156"/>
      <c r="AE86" s="182"/>
      <c r="AF86" s="177"/>
      <c r="AG86" s="177"/>
      <c r="AH86" s="177"/>
      <c r="AI86" s="177"/>
      <c r="AJ86" s="177"/>
      <c r="AK86" s="177"/>
      <c r="AL86" s="177"/>
      <c r="AM86" s="157"/>
    </row>
    <row r="87" spans="1:39" ht="20.25" thickBot="1">
      <c r="A87" s="153"/>
      <c r="B87" s="151" t="s">
        <v>172</v>
      </c>
      <c r="C87" s="154" t="s">
        <v>184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6"/>
      <c r="AD87" s="156"/>
      <c r="AE87" s="182"/>
      <c r="AF87" s="177"/>
      <c r="AG87" s="177"/>
      <c r="AH87" s="177"/>
      <c r="AI87" s="177"/>
      <c r="AJ87" s="177"/>
      <c r="AK87" s="177"/>
      <c r="AL87" s="177"/>
      <c r="AM87" s="157"/>
    </row>
    <row r="88" spans="1:39" ht="20.25" thickBot="1">
      <c r="A88" s="153"/>
      <c r="B88" s="151" t="s">
        <v>173</v>
      </c>
      <c r="C88" s="154" t="s">
        <v>185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6"/>
      <c r="AD88" s="156"/>
      <c r="AE88" s="182"/>
      <c r="AF88" s="177"/>
      <c r="AG88" s="177"/>
      <c r="AH88" s="177"/>
      <c r="AI88" s="177"/>
      <c r="AJ88" s="177"/>
      <c r="AK88" s="177"/>
      <c r="AL88" s="177"/>
      <c r="AM88" s="157"/>
    </row>
    <row r="89" spans="1:39" ht="20.25" thickBot="1">
      <c r="A89" s="158"/>
      <c r="B89" s="151" t="s">
        <v>174</v>
      </c>
      <c r="C89" s="154" t="s">
        <v>186</v>
      </c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6"/>
      <c r="AD89" s="156"/>
      <c r="AE89" s="182"/>
      <c r="AF89" s="177"/>
      <c r="AG89" s="177"/>
      <c r="AH89" s="177"/>
      <c r="AI89" s="177"/>
      <c r="AJ89" s="177"/>
      <c r="AK89" s="177"/>
      <c r="AL89" s="177"/>
      <c r="AM89" s="157"/>
    </row>
    <row r="90" spans="1:39" ht="20.25" thickBot="1">
      <c r="A90" s="158" t="s">
        <v>197</v>
      </c>
      <c r="B90" s="151" t="s">
        <v>175</v>
      </c>
      <c r="C90" s="154" t="s">
        <v>457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6"/>
      <c r="AD90" s="156"/>
      <c r="AE90" s="182"/>
      <c r="AF90" s="177"/>
      <c r="AG90" s="177"/>
      <c r="AH90" s="177"/>
      <c r="AI90" s="177"/>
      <c r="AJ90" s="177"/>
      <c r="AK90" s="177"/>
      <c r="AL90" s="177"/>
      <c r="AM90" s="157"/>
    </row>
    <row r="91" spans="1:39" ht="20.25" thickBot="1">
      <c r="A91" s="158"/>
      <c r="B91" s="151" t="s">
        <v>176</v>
      </c>
      <c r="C91" s="154" t="s">
        <v>378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6"/>
      <c r="AD91" s="156"/>
      <c r="AE91" s="182"/>
      <c r="AF91" s="177"/>
      <c r="AG91" s="177"/>
      <c r="AH91" s="177"/>
      <c r="AI91" s="177"/>
      <c r="AJ91" s="177"/>
      <c r="AK91" s="177"/>
      <c r="AL91" s="177"/>
      <c r="AM91" s="157"/>
    </row>
    <row r="92" spans="1:39" ht="20.25" thickBot="1">
      <c r="A92" s="158"/>
      <c r="B92" s="151" t="s">
        <v>177</v>
      </c>
      <c r="C92" s="154" t="s">
        <v>379</v>
      </c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6"/>
      <c r="AD92" s="156"/>
      <c r="AE92" s="182"/>
      <c r="AF92" s="177"/>
      <c r="AG92" s="177"/>
      <c r="AH92" s="177"/>
      <c r="AI92" s="177"/>
      <c r="AJ92" s="177"/>
      <c r="AK92" s="177"/>
      <c r="AL92" s="177"/>
      <c r="AM92" s="157"/>
    </row>
    <row r="93" spans="1:39" ht="20.25" thickBot="1">
      <c r="A93" s="158"/>
      <c r="B93" s="151" t="s">
        <v>178</v>
      </c>
      <c r="C93" s="154" t="s">
        <v>380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6"/>
      <c r="AD93" s="156"/>
      <c r="AE93" s="182"/>
      <c r="AF93" s="177"/>
      <c r="AG93" s="177"/>
      <c r="AH93" s="177"/>
      <c r="AI93" s="177"/>
      <c r="AJ93" s="177"/>
      <c r="AK93" s="177"/>
      <c r="AL93" s="177"/>
      <c r="AM93" s="157"/>
    </row>
    <row r="94" spans="1:39" ht="20.25" thickBot="1">
      <c r="A94" s="159"/>
      <c r="B94" s="151" t="s">
        <v>610</v>
      </c>
      <c r="C94" s="154" t="s">
        <v>381</v>
      </c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6"/>
      <c r="AD94" s="156"/>
      <c r="AE94" s="182"/>
      <c r="AF94" s="177"/>
      <c r="AG94" s="177"/>
      <c r="AH94" s="177"/>
      <c r="AI94" s="177"/>
      <c r="AJ94" s="177"/>
      <c r="AK94" s="177"/>
      <c r="AL94" s="177"/>
      <c r="AM94" s="157"/>
    </row>
    <row r="95" spans="1:39" ht="20.25" thickBot="1">
      <c r="A95" s="160"/>
      <c r="B95" s="151" t="s">
        <v>188</v>
      </c>
      <c r="C95" s="154" t="s">
        <v>181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6"/>
      <c r="AD95" s="156"/>
      <c r="AE95" s="182"/>
      <c r="AF95" s="177"/>
      <c r="AG95" s="177"/>
      <c r="AH95" s="177"/>
      <c r="AI95" s="177"/>
      <c r="AJ95" s="177"/>
      <c r="AK95" s="177"/>
      <c r="AL95" s="177"/>
      <c r="AM95" s="157"/>
    </row>
    <row r="96" spans="1:39" ht="20.25" thickBot="1">
      <c r="A96" s="158"/>
      <c r="B96" s="151" t="s">
        <v>189</v>
      </c>
      <c r="C96" s="154" t="s">
        <v>182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6"/>
      <c r="AD96" s="156"/>
      <c r="AE96" s="182"/>
      <c r="AF96" s="177"/>
      <c r="AG96" s="177"/>
      <c r="AH96" s="177"/>
      <c r="AI96" s="177"/>
      <c r="AJ96" s="177"/>
      <c r="AK96" s="177"/>
      <c r="AL96" s="177"/>
      <c r="AM96" s="157"/>
    </row>
    <row r="97" spans="1:39" ht="20.25" thickBot="1">
      <c r="A97" s="158"/>
      <c r="B97" s="151" t="s">
        <v>190</v>
      </c>
      <c r="C97" s="154" t="s">
        <v>593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6"/>
      <c r="AD97" s="156"/>
      <c r="AE97" s="182"/>
      <c r="AF97" s="177"/>
      <c r="AG97" s="177"/>
      <c r="AH97" s="177"/>
      <c r="AI97" s="177"/>
      <c r="AJ97" s="177"/>
      <c r="AK97" s="177"/>
      <c r="AL97" s="177"/>
      <c r="AM97" s="157"/>
    </row>
    <row r="98" spans="1:39" ht="20.25" thickBot="1">
      <c r="A98" s="158" t="s">
        <v>187</v>
      </c>
      <c r="B98" s="151" t="s">
        <v>191</v>
      </c>
      <c r="C98" s="154" t="s">
        <v>557</v>
      </c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6"/>
      <c r="AD98" s="156"/>
      <c r="AE98" s="182"/>
      <c r="AF98" s="177"/>
      <c r="AG98" s="177"/>
      <c r="AH98" s="177"/>
      <c r="AI98" s="177"/>
      <c r="AJ98" s="177"/>
      <c r="AK98" s="177"/>
      <c r="AL98" s="177"/>
      <c r="AM98" s="157"/>
    </row>
    <row r="99" spans="1:39" ht="20.25" thickBot="1">
      <c r="A99" s="158"/>
      <c r="B99" s="151" t="s">
        <v>192</v>
      </c>
      <c r="C99" s="154" t="s">
        <v>183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6"/>
      <c r="AD99" s="156"/>
      <c r="AE99" s="182"/>
      <c r="AF99" s="177"/>
      <c r="AG99" s="177"/>
      <c r="AH99" s="177"/>
      <c r="AI99" s="177"/>
      <c r="AJ99" s="177"/>
      <c r="AK99" s="177"/>
      <c r="AL99" s="177"/>
      <c r="AM99" s="157"/>
    </row>
    <row r="100" spans="1:39" ht="20.25" thickBot="1">
      <c r="A100" s="153"/>
      <c r="B100" s="151" t="s">
        <v>193</v>
      </c>
      <c r="C100" s="154" t="s">
        <v>440</v>
      </c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6"/>
      <c r="AD100" s="156"/>
      <c r="AE100" s="182"/>
      <c r="AF100" s="177"/>
      <c r="AG100" s="177"/>
      <c r="AH100" s="177"/>
      <c r="AI100" s="177"/>
      <c r="AJ100" s="177"/>
      <c r="AK100" s="177"/>
      <c r="AL100" s="177"/>
      <c r="AM100" s="157"/>
    </row>
    <row r="101" spans="1:39" ht="20.25" thickBot="1">
      <c r="A101" s="153"/>
      <c r="B101" s="151" t="s">
        <v>194</v>
      </c>
      <c r="C101" s="154" t="s">
        <v>594</v>
      </c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6"/>
      <c r="AD101" s="156"/>
      <c r="AE101" s="182"/>
      <c r="AF101" s="177"/>
      <c r="AG101" s="177"/>
      <c r="AH101" s="177"/>
      <c r="AI101" s="177"/>
      <c r="AJ101" s="177"/>
      <c r="AK101" s="177"/>
      <c r="AL101" s="177"/>
      <c r="AM101" s="157"/>
    </row>
    <row r="102" spans="1:39" ht="20.25" thickBot="1">
      <c r="A102" s="153"/>
      <c r="B102" s="151" t="s">
        <v>433</v>
      </c>
      <c r="C102" s="154" t="s">
        <v>592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6"/>
      <c r="AD102" s="156"/>
      <c r="AE102" s="182"/>
      <c r="AF102" s="177"/>
      <c r="AG102" s="177"/>
      <c r="AH102" s="177"/>
      <c r="AI102" s="177"/>
      <c r="AJ102" s="177"/>
      <c r="AK102" s="177"/>
      <c r="AL102" s="177"/>
      <c r="AM102" s="157"/>
    </row>
    <row r="103" spans="1:39" ht="20.25" thickBot="1">
      <c r="A103" s="161"/>
      <c r="B103" s="151" t="s">
        <v>434</v>
      </c>
      <c r="C103" s="162" t="s">
        <v>382</v>
      </c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4"/>
      <c r="AD103" s="164"/>
      <c r="AE103" s="183"/>
      <c r="AF103" s="178"/>
      <c r="AG103" s="178"/>
      <c r="AH103" s="178"/>
      <c r="AI103" s="178"/>
      <c r="AJ103" s="178"/>
      <c r="AK103" s="178"/>
      <c r="AL103" s="178"/>
      <c r="AM103" s="165"/>
    </row>
    <row r="104" spans="1:39" ht="21">
      <c r="A104" s="166" t="s">
        <v>363</v>
      </c>
      <c r="B104" s="167"/>
      <c r="C104" s="166"/>
      <c r="D104" s="166"/>
      <c r="E104" s="166" t="s">
        <v>361</v>
      </c>
      <c r="F104" s="166"/>
      <c r="G104" s="166"/>
      <c r="H104" s="166"/>
      <c r="I104" s="166"/>
      <c r="J104" s="166" t="s">
        <v>362</v>
      </c>
      <c r="K104" s="168"/>
      <c r="L104" s="169"/>
      <c r="M104" s="169"/>
      <c r="N104" s="168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</row>
    <row r="105" spans="1:39">
      <c r="A105" s="170"/>
      <c r="B105" s="169"/>
      <c r="C105" s="169"/>
      <c r="D105" s="169"/>
      <c r="E105" s="169"/>
      <c r="F105" s="170"/>
      <c r="G105" s="170"/>
      <c r="H105" s="170"/>
      <c r="I105" s="169"/>
      <c r="J105" s="169"/>
      <c r="K105" s="169"/>
      <c r="L105" s="169"/>
      <c r="M105" s="169"/>
      <c r="N105" s="169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0"/>
      <c r="AE105" s="170"/>
    </row>
    <row r="106" spans="1:39">
      <c r="A106" s="170"/>
      <c r="B106" s="169"/>
      <c r="C106" s="169"/>
      <c r="D106" s="169"/>
      <c r="E106" s="169"/>
      <c r="F106" s="170"/>
      <c r="G106" s="170"/>
      <c r="H106" s="170"/>
      <c r="I106" s="169"/>
      <c r="J106" s="169"/>
      <c r="K106" s="169"/>
      <c r="L106" s="169"/>
      <c r="M106" s="169"/>
      <c r="N106" s="169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</row>
    <row r="146" spans="1:28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</row>
    <row r="147" spans="1:28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</row>
    <row r="148" spans="1:28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</row>
    <row r="149" spans="1:28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</row>
    <row r="150" spans="1:28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</row>
    <row r="151" spans="1:28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</row>
    <row r="152" spans="1:28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</row>
    <row r="153" spans="1:28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</row>
    <row r="154" spans="1:28">
      <c r="A154" s="75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5"/>
    </row>
    <row r="155" spans="1:28">
      <c r="A155" s="75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5"/>
    </row>
    <row r="156" spans="1:28">
      <c r="A156" s="75"/>
      <c r="B156" s="201"/>
      <c r="C156" s="202"/>
      <c r="D156" s="202"/>
      <c r="E156" s="202"/>
      <c r="F156" s="203" t="s">
        <v>201</v>
      </c>
      <c r="G156" s="203"/>
      <c r="H156" s="203" t="s">
        <v>202</v>
      </c>
      <c r="I156" s="202" t="s">
        <v>435</v>
      </c>
      <c r="J156" s="202" t="s">
        <v>445</v>
      </c>
      <c r="K156" s="202" t="s">
        <v>446</v>
      </c>
      <c r="L156" s="202" t="s">
        <v>447</v>
      </c>
      <c r="M156" s="202" t="s">
        <v>448</v>
      </c>
      <c r="N156" s="202" t="s">
        <v>449</v>
      </c>
      <c r="O156" s="202" t="s">
        <v>450</v>
      </c>
      <c r="P156" s="202" t="s">
        <v>451</v>
      </c>
      <c r="Q156" s="202" t="s">
        <v>452</v>
      </c>
      <c r="R156" s="202" t="s">
        <v>453</v>
      </c>
      <c r="S156" s="202" t="s">
        <v>454</v>
      </c>
      <c r="T156" s="204" t="s">
        <v>444</v>
      </c>
      <c r="U156" s="201"/>
      <c r="V156" s="201"/>
      <c r="W156" s="201"/>
      <c r="X156" s="201"/>
      <c r="Y156" s="201"/>
      <c r="Z156" s="76"/>
      <c r="AA156" s="76"/>
      <c r="AB156" s="75"/>
    </row>
    <row r="157" spans="1:28" ht="63">
      <c r="A157" s="75"/>
      <c r="B157" s="201"/>
      <c r="C157" s="204" t="s">
        <v>170</v>
      </c>
      <c r="D157" s="202" t="s">
        <v>445</v>
      </c>
      <c r="E157" s="205" t="str">
        <f>VLOOKUP(F3,$C$156:D271,2,0)</f>
        <v>職系一</v>
      </c>
      <c r="F157" s="205" t="s">
        <v>289</v>
      </c>
      <c r="G157" s="205"/>
      <c r="H157" s="206" t="s">
        <v>238</v>
      </c>
      <c r="I157" s="202" t="s">
        <v>436</v>
      </c>
      <c r="J157" s="207" t="s">
        <v>228</v>
      </c>
      <c r="K157" s="207" t="s">
        <v>228</v>
      </c>
      <c r="L157" s="207" t="s">
        <v>228</v>
      </c>
      <c r="M157" s="207" t="s">
        <v>228</v>
      </c>
      <c r="N157" s="207" t="s">
        <v>228</v>
      </c>
      <c r="O157" s="207" t="s">
        <v>231</v>
      </c>
      <c r="P157" s="207" t="s">
        <v>228</v>
      </c>
      <c r="Q157" s="207" t="s">
        <v>235</v>
      </c>
      <c r="R157" s="207" t="s">
        <v>234</v>
      </c>
      <c r="S157" s="207" t="s">
        <v>231</v>
      </c>
      <c r="T157" s="202"/>
      <c r="U157" s="201"/>
      <c r="V157" s="201"/>
      <c r="W157" s="201"/>
      <c r="X157" s="201"/>
      <c r="Y157" s="201"/>
      <c r="Z157" s="75"/>
      <c r="AA157" s="75"/>
      <c r="AB157" s="75"/>
    </row>
    <row r="158" spans="1:28" ht="78.75">
      <c r="A158" s="75"/>
      <c r="B158" s="201"/>
      <c r="C158" s="204" t="s">
        <v>171</v>
      </c>
      <c r="D158" s="202" t="s">
        <v>446</v>
      </c>
      <c r="E158" s="205" t="str">
        <f>VLOOKUP(F4,$C$156:D272,2,0)</f>
        <v>職系一</v>
      </c>
      <c r="F158" s="205" t="s">
        <v>290</v>
      </c>
      <c r="G158" s="205"/>
      <c r="H158" s="206" t="s">
        <v>239</v>
      </c>
      <c r="I158" s="202" t="s">
        <v>439</v>
      </c>
      <c r="J158" s="207" t="s">
        <v>229</v>
      </c>
      <c r="K158" s="207" t="s">
        <v>229</v>
      </c>
      <c r="L158" s="207" t="s">
        <v>229</v>
      </c>
      <c r="M158" s="207" t="s">
        <v>229</v>
      </c>
      <c r="N158" s="207" t="s">
        <v>229</v>
      </c>
      <c r="O158" s="207" t="s">
        <v>226</v>
      </c>
      <c r="P158" s="207" t="s">
        <v>229</v>
      </c>
      <c r="Q158" s="207"/>
      <c r="R158" s="201"/>
      <c r="S158" s="207" t="s">
        <v>226</v>
      </c>
      <c r="T158" s="202"/>
      <c r="U158" s="201"/>
      <c r="V158" s="201"/>
      <c r="W158" s="201"/>
      <c r="X158" s="201"/>
      <c r="Y158" s="201"/>
      <c r="Z158" s="75"/>
      <c r="AA158" s="75"/>
      <c r="AB158" s="75"/>
    </row>
    <row r="159" spans="1:28" ht="78.75">
      <c r="A159" s="75"/>
      <c r="B159" s="201"/>
      <c r="C159" s="204" t="s">
        <v>172</v>
      </c>
      <c r="D159" s="202" t="s">
        <v>447</v>
      </c>
      <c r="E159" s="205" t="str">
        <f>VLOOKUP(F5,$C$156:D273,2,0)</f>
        <v>職系一</v>
      </c>
      <c r="F159" s="205" t="s">
        <v>291</v>
      </c>
      <c r="G159" s="205"/>
      <c r="H159" s="206" t="s">
        <v>240</v>
      </c>
      <c r="I159" s="202" t="s">
        <v>437</v>
      </c>
      <c r="J159" s="207" t="s">
        <v>227</v>
      </c>
      <c r="K159" s="207" t="s">
        <v>227</v>
      </c>
      <c r="L159" s="207" t="s">
        <v>227</v>
      </c>
      <c r="M159" s="207" t="s">
        <v>227</v>
      </c>
      <c r="N159" s="207" t="s">
        <v>227</v>
      </c>
      <c r="O159" s="207" t="s">
        <v>228</v>
      </c>
      <c r="P159" s="207" t="s">
        <v>227</v>
      </c>
      <c r="Q159" s="201"/>
      <c r="R159" s="201"/>
      <c r="S159" s="201"/>
      <c r="T159" s="202"/>
      <c r="U159" s="201"/>
      <c r="V159" s="201"/>
      <c r="W159" s="201"/>
      <c r="X159" s="201"/>
      <c r="Y159" s="201"/>
      <c r="Z159" s="75"/>
      <c r="AA159" s="75"/>
      <c r="AB159" s="75"/>
    </row>
    <row r="160" spans="1:28" ht="110.25">
      <c r="A160" s="75"/>
      <c r="B160" s="201"/>
      <c r="C160" s="204" t="s">
        <v>173</v>
      </c>
      <c r="D160" s="202" t="s">
        <v>448</v>
      </c>
      <c r="E160" s="205" t="str">
        <f>VLOOKUP(F6,$C$156:D274,2,0)</f>
        <v>職系六</v>
      </c>
      <c r="F160" s="205" t="s">
        <v>292</v>
      </c>
      <c r="G160" s="205"/>
      <c r="H160" s="206" t="s">
        <v>241</v>
      </c>
      <c r="I160" s="202"/>
      <c r="J160" s="207" t="s">
        <v>232</v>
      </c>
      <c r="K160" s="207" t="s">
        <v>232</v>
      </c>
      <c r="L160" s="207" t="s">
        <v>226</v>
      </c>
      <c r="M160" s="207" t="s">
        <v>226</v>
      </c>
      <c r="N160" s="207" t="s">
        <v>232</v>
      </c>
      <c r="O160" s="207" t="s">
        <v>229</v>
      </c>
      <c r="P160" s="207" t="s">
        <v>226</v>
      </c>
      <c r="Q160" s="201"/>
      <c r="R160" s="201"/>
      <c r="S160" s="201"/>
      <c r="T160" s="202"/>
      <c r="U160" s="201"/>
      <c r="V160" s="201"/>
      <c r="W160" s="201"/>
      <c r="X160" s="201"/>
      <c r="Y160" s="201"/>
      <c r="Z160" s="75"/>
      <c r="AA160" s="75"/>
      <c r="AB160" s="75"/>
    </row>
    <row r="161" spans="1:28" ht="78.75">
      <c r="A161" s="75"/>
      <c r="B161" s="201"/>
      <c r="C161" s="204" t="s">
        <v>174</v>
      </c>
      <c r="D161" s="202" t="s">
        <v>449</v>
      </c>
      <c r="E161" s="205" t="str">
        <f>VLOOKUP(F7,$C$156:D275,2,0)</f>
        <v>職系十</v>
      </c>
      <c r="F161" s="205" t="s">
        <v>293</v>
      </c>
      <c r="G161" s="205"/>
      <c r="H161" s="206" t="s">
        <v>242</v>
      </c>
      <c r="I161" s="202"/>
      <c r="J161" s="207" t="s">
        <v>233</v>
      </c>
      <c r="K161" s="207" t="s">
        <v>233</v>
      </c>
      <c r="L161" s="207" t="s">
        <v>230</v>
      </c>
      <c r="M161" s="207" t="s">
        <v>230</v>
      </c>
      <c r="N161" s="207" t="s">
        <v>233</v>
      </c>
      <c r="O161" s="207" t="s">
        <v>227</v>
      </c>
      <c r="P161" s="207" t="s">
        <v>230</v>
      </c>
      <c r="Q161" s="201"/>
      <c r="R161" s="201"/>
      <c r="S161" s="201"/>
      <c r="T161" s="202"/>
      <c r="U161" s="201"/>
      <c r="V161" s="201"/>
      <c r="W161" s="201"/>
      <c r="X161" s="201"/>
      <c r="Y161" s="201"/>
      <c r="Z161" s="75"/>
      <c r="AA161" s="75"/>
      <c r="AB161" s="75"/>
    </row>
    <row r="162" spans="1:28" ht="63">
      <c r="A162" s="75"/>
      <c r="B162" s="201"/>
      <c r="C162" s="204" t="s">
        <v>175</v>
      </c>
      <c r="D162" s="202" t="s">
        <v>450</v>
      </c>
      <c r="E162" s="205" t="str">
        <f>VLOOKUP(F8,$C$156:D276,2,0)</f>
        <v>職系一</v>
      </c>
      <c r="F162" s="205" t="s">
        <v>294</v>
      </c>
      <c r="G162" s="205"/>
      <c r="H162" s="206" t="s">
        <v>243</v>
      </c>
      <c r="I162" s="202"/>
      <c r="J162" s="207" t="s">
        <v>354</v>
      </c>
      <c r="K162" s="207" t="s">
        <v>354</v>
      </c>
      <c r="L162" s="207" t="s">
        <v>231</v>
      </c>
      <c r="M162" s="207" t="s">
        <v>231</v>
      </c>
      <c r="N162" s="207" t="s">
        <v>354</v>
      </c>
      <c r="O162" s="207" t="s">
        <v>232</v>
      </c>
      <c r="P162" s="207" t="s">
        <v>231</v>
      </c>
      <c r="Q162" s="201"/>
      <c r="R162" s="201"/>
      <c r="S162" s="201"/>
      <c r="T162" s="202"/>
      <c r="U162" s="201"/>
      <c r="V162" s="201"/>
      <c r="W162" s="201"/>
      <c r="X162" s="201"/>
      <c r="Y162" s="201"/>
      <c r="Z162" s="75"/>
      <c r="AA162" s="75"/>
      <c r="AB162" s="75"/>
    </row>
    <row r="163" spans="1:28" ht="63">
      <c r="A163" s="75"/>
      <c r="B163" s="201"/>
      <c r="C163" s="204" t="s">
        <v>176</v>
      </c>
      <c r="D163" s="202" t="s">
        <v>451</v>
      </c>
      <c r="E163" s="205" t="str">
        <f>VLOOKUP(F9,$C$156:D277,2,0)</f>
        <v>職系十</v>
      </c>
      <c r="F163" s="205" t="s">
        <v>295</v>
      </c>
      <c r="G163" s="205"/>
      <c r="H163" s="206" t="s">
        <v>244</v>
      </c>
      <c r="I163" s="202"/>
      <c r="J163" s="207" t="s">
        <v>644</v>
      </c>
      <c r="K163" s="207" t="s">
        <v>644</v>
      </c>
      <c r="L163" s="207" t="s">
        <v>232</v>
      </c>
      <c r="M163" s="207" t="s">
        <v>232</v>
      </c>
      <c r="N163" s="207" t="s">
        <v>644</v>
      </c>
      <c r="O163" s="207" t="s">
        <v>233</v>
      </c>
      <c r="P163" s="207" t="s">
        <v>232</v>
      </c>
      <c r="Q163" s="201"/>
      <c r="R163" s="201"/>
      <c r="S163" s="201"/>
      <c r="T163" s="202"/>
      <c r="U163" s="201"/>
      <c r="V163" s="201"/>
      <c r="W163" s="201"/>
      <c r="X163" s="201"/>
      <c r="Y163" s="201"/>
      <c r="Z163" s="75"/>
      <c r="AA163" s="75"/>
      <c r="AB163" s="75"/>
    </row>
    <row r="164" spans="1:28" ht="63">
      <c r="A164" s="75"/>
      <c r="B164" s="201"/>
      <c r="C164" s="204" t="s">
        <v>177</v>
      </c>
      <c r="D164" s="202" t="s">
        <v>452</v>
      </c>
      <c r="E164" s="205" t="e">
        <f>VLOOKUP(F10,$C$156:D278,2,0)</f>
        <v>#N/A</v>
      </c>
      <c r="F164" s="205" t="s">
        <v>296</v>
      </c>
      <c r="G164" s="205"/>
      <c r="H164" s="206" t="s">
        <v>245</v>
      </c>
      <c r="I164" s="202"/>
      <c r="J164" s="207" t="s">
        <v>645</v>
      </c>
      <c r="K164" s="207" t="s">
        <v>645</v>
      </c>
      <c r="L164" s="207" t="s">
        <v>233</v>
      </c>
      <c r="M164" s="207" t="s">
        <v>233</v>
      </c>
      <c r="N164" s="207" t="s">
        <v>645</v>
      </c>
      <c r="O164" s="207" t="s">
        <v>644</v>
      </c>
      <c r="P164" s="207" t="s">
        <v>233</v>
      </c>
      <c r="Q164" s="201"/>
      <c r="R164" s="201"/>
      <c r="S164" s="201"/>
      <c r="T164" s="202"/>
      <c r="U164" s="201"/>
      <c r="V164" s="201"/>
      <c r="W164" s="201"/>
      <c r="X164" s="201"/>
      <c r="Y164" s="201"/>
      <c r="Z164" s="75"/>
      <c r="AA164" s="75"/>
      <c r="AB164" s="75"/>
    </row>
    <row r="165" spans="1:28" ht="78.75">
      <c r="A165" s="75"/>
      <c r="B165" s="201"/>
      <c r="C165" s="204" t="s">
        <v>178</v>
      </c>
      <c r="D165" s="202" t="s">
        <v>453</v>
      </c>
      <c r="E165" s="205" t="e">
        <f>VLOOKUP(F11,$C$156:D279,2,0)</f>
        <v>#N/A</v>
      </c>
      <c r="F165" s="205" t="s">
        <v>297</v>
      </c>
      <c r="G165" s="205"/>
      <c r="H165" s="206" t="s">
        <v>246</v>
      </c>
      <c r="I165" s="202"/>
      <c r="J165" s="207" t="s">
        <v>72</v>
      </c>
      <c r="K165" s="207" t="s">
        <v>72</v>
      </c>
      <c r="L165" s="207" t="s">
        <v>234</v>
      </c>
      <c r="M165" s="207" t="s">
        <v>234</v>
      </c>
      <c r="N165" s="207" t="s">
        <v>72</v>
      </c>
      <c r="O165" s="207" t="s">
        <v>645</v>
      </c>
      <c r="P165" s="207" t="s">
        <v>234</v>
      </c>
      <c r="Q165" s="201"/>
      <c r="R165" s="201"/>
      <c r="S165" s="201"/>
      <c r="T165" s="202"/>
      <c r="U165" s="201"/>
      <c r="V165" s="201"/>
      <c r="W165" s="201"/>
      <c r="X165" s="201"/>
      <c r="Y165" s="201"/>
      <c r="Z165" s="75"/>
      <c r="AA165" s="75"/>
      <c r="AB165" s="75"/>
    </row>
    <row r="166" spans="1:28" ht="63">
      <c r="A166" s="75"/>
      <c r="B166" s="201"/>
      <c r="C166" s="204" t="s">
        <v>179</v>
      </c>
      <c r="D166" s="202" t="s">
        <v>454</v>
      </c>
      <c r="E166" s="205" t="e">
        <f>VLOOKUP(F12,$C$156:D280,2,0)</f>
        <v>#N/A</v>
      </c>
      <c r="F166" s="205" t="s">
        <v>298</v>
      </c>
      <c r="G166" s="205"/>
      <c r="H166" s="206" t="s">
        <v>247</v>
      </c>
      <c r="I166" s="202"/>
      <c r="J166" s="207" t="s">
        <v>646</v>
      </c>
      <c r="K166" s="207" t="s">
        <v>646</v>
      </c>
      <c r="L166" s="207" t="s">
        <v>235</v>
      </c>
      <c r="M166" s="207" t="s">
        <v>235</v>
      </c>
      <c r="N166" s="207" t="s">
        <v>646</v>
      </c>
      <c r="O166" s="207" t="s">
        <v>72</v>
      </c>
      <c r="P166" s="207" t="s">
        <v>235</v>
      </c>
      <c r="Q166" s="201"/>
      <c r="R166" s="201"/>
      <c r="S166" s="201"/>
      <c r="T166" s="202"/>
      <c r="U166" s="201"/>
      <c r="V166" s="201"/>
      <c r="W166" s="201"/>
      <c r="X166" s="201"/>
      <c r="Y166" s="201"/>
      <c r="Z166" s="75"/>
      <c r="AA166" s="75"/>
      <c r="AB166" s="75"/>
    </row>
    <row r="167" spans="1:28" ht="78.75">
      <c r="A167" s="75"/>
      <c r="B167" s="201"/>
      <c r="C167" s="202"/>
      <c r="D167" s="202"/>
      <c r="E167" s="205" t="e">
        <f>VLOOKUP(F13,$C$156:D281,2,0)</f>
        <v>#N/A</v>
      </c>
      <c r="F167" s="205" t="s">
        <v>299</v>
      </c>
      <c r="G167" s="205"/>
      <c r="H167" s="206" t="s">
        <v>248</v>
      </c>
      <c r="I167" s="202"/>
      <c r="J167" s="207" t="s">
        <v>647</v>
      </c>
      <c r="K167" s="207" t="s">
        <v>647</v>
      </c>
      <c r="L167" s="207" t="s">
        <v>354</v>
      </c>
      <c r="M167" s="207" t="s">
        <v>354</v>
      </c>
      <c r="N167" s="207" t="s">
        <v>647</v>
      </c>
      <c r="O167" s="207" t="s">
        <v>646</v>
      </c>
      <c r="P167" s="207" t="s">
        <v>354</v>
      </c>
      <c r="Q167" s="201"/>
      <c r="R167" s="201"/>
      <c r="S167" s="201"/>
      <c r="T167" s="202"/>
      <c r="U167" s="201"/>
      <c r="V167" s="201"/>
      <c r="W167" s="201"/>
      <c r="X167" s="201"/>
      <c r="Y167" s="201"/>
      <c r="Z167" s="75"/>
      <c r="AA167" s="75"/>
      <c r="AB167" s="75"/>
    </row>
    <row r="168" spans="1:28" ht="31.5">
      <c r="A168" s="75"/>
      <c r="B168" s="201"/>
      <c r="C168" s="202"/>
      <c r="D168" s="202"/>
      <c r="E168" s="205" t="e">
        <f>VLOOKUP(F14,$C$156:D282,2,0)</f>
        <v>#N/A</v>
      </c>
      <c r="F168" s="205" t="s">
        <v>300</v>
      </c>
      <c r="G168" s="205"/>
      <c r="H168" s="206" t="s">
        <v>249</v>
      </c>
      <c r="I168" s="202"/>
      <c r="J168" s="207" t="s">
        <v>658</v>
      </c>
      <c r="K168" s="207" t="s">
        <v>658</v>
      </c>
      <c r="L168" s="207" t="s">
        <v>644</v>
      </c>
      <c r="M168" s="207" t="s">
        <v>644</v>
      </c>
      <c r="N168" s="207" t="s">
        <v>658</v>
      </c>
      <c r="O168" s="207" t="s">
        <v>647</v>
      </c>
      <c r="P168" s="207" t="s">
        <v>644</v>
      </c>
      <c r="Q168" s="201"/>
      <c r="R168" s="201"/>
      <c r="S168" s="201"/>
      <c r="T168" s="202"/>
      <c r="U168" s="201"/>
      <c r="V168" s="201"/>
      <c r="W168" s="201"/>
      <c r="X168" s="201"/>
      <c r="Y168" s="201"/>
      <c r="Z168" s="75"/>
      <c r="AA168" s="75"/>
      <c r="AB168" s="75"/>
    </row>
    <row r="169" spans="1:28" ht="33">
      <c r="A169" s="75"/>
      <c r="B169" s="201"/>
      <c r="C169" s="202"/>
      <c r="D169" s="202"/>
      <c r="E169" s="205" t="e">
        <f>VLOOKUP(F15,$C$156:D283,2,0)</f>
        <v>#N/A</v>
      </c>
      <c r="F169" s="205" t="s">
        <v>301</v>
      </c>
      <c r="G169" s="205"/>
      <c r="H169" s="206" t="s">
        <v>250</v>
      </c>
      <c r="I169" s="202"/>
      <c r="J169" s="207" t="s">
        <v>69</v>
      </c>
      <c r="K169" s="207" t="s">
        <v>69</v>
      </c>
      <c r="L169" s="207" t="s">
        <v>645</v>
      </c>
      <c r="M169" s="207" t="s">
        <v>645</v>
      </c>
      <c r="N169" s="207" t="s">
        <v>69</v>
      </c>
      <c r="O169" s="207" t="s">
        <v>658</v>
      </c>
      <c r="P169" s="207" t="s">
        <v>645</v>
      </c>
      <c r="Q169" s="201"/>
      <c r="R169" s="201"/>
      <c r="S169" s="201"/>
      <c r="T169" s="202"/>
      <c r="U169" s="201"/>
      <c r="V169" s="201"/>
      <c r="W169" s="201"/>
      <c r="X169" s="201"/>
      <c r="Y169" s="201"/>
      <c r="Z169" s="75"/>
      <c r="AA169" s="75"/>
      <c r="AB169" s="75"/>
    </row>
    <row r="170" spans="1:28" ht="31.5">
      <c r="A170" s="75"/>
      <c r="B170" s="201"/>
      <c r="C170" s="202"/>
      <c r="D170" s="202"/>
      <c r="E170" s="205" t="e">
        <f>VLOOKUP(F16,$C$156:D284,2,0)</f>
        <v>#N/A</v>
      </c>
      <c r="F170" s="205" t="s">
        <v>302</v>
      </c>
      <c r="G170" s="205"/>
      <c r="H170" s="206" t="s">
        <v>251</v>
      </c>
      <c r="I170" s="202"/>
      <c r="J170" s="207" t="s">
        <v>648</v>
      </c>
      <c r="K170" s="207" t="s">
        <v>648</v>
      </c>
      <c r="L170" s="207" t="s">
        <v>72</v>
      </c>
      <c r="M170" s="207" t="s">
        <v>72</v>
      </c>
      <c r="N170" s="207" t="s">
        <v>648</v>
      </c>
      <c r="O170" s="207" t="s">
        <v>69</v>
      </c>
      <c r="P170" s="207" t="s">
        <v>72</v>
      </c>
      <c r="Q170" s="201"/>
      <c r="R170" s="201"/>
      <c r="S170" s="201"/>
      <c r="T170" s="202"/>
      <c r="U170" s="201"/>
      <c r="V170" s="201"/>
      <c r="W170" s="201"/>
      <c r="X170" s="201"/>
      <c r="Y170" s="201"/>
      <c r="Z170" s="75"/>
      <c r="AA170" s="75"/>
      <c r="AB170" s="75"/>
    </row>
    <row r="171" spans="1:28" ht="31.5">
      <c r="A171" s="75"/>
      <c r="B171" s="201"/>
      <c r="C171" s="202"/>
      <c r="D171" s="202"/>
      <c r="E171" s="205" t="e">
        <f>VLOOKUP(F17,$C$156:D285,2,0)</f>
        <v>#N/A</v>
      </c>
      <c r="F171" s="205" t="s">
        <v>303</v>
      </c>
      <c r="G171" s="205"/>
      <c r="H171" s="206" t="s">
        <v>252</v>
      </c>
      <c r="I171" s="202"/>
      <c r="J171" s="207" t="s">
        <v>649</v>
      </c>
      <c r="K171" s="207" t="s">
        <v>649</v>
      </c>
      <c r="L171" s="207" t="s">
        <v>646</v>
      </c>
      <c r="M171" s="207" t="s">
        <v>646</v>
      </c>
      <c r="N171" s="207" t="s">
        <v>649</v>
      </c>
      <c r="O171" s="207" t="s">
        <v>648</v>
      </c>
      <c r="P171" s="207" t="s">
        <v>646</v>
      </c>
      <c r="Q171" s="201"/>
      <c r="R171" s="201"/>
      <c r="S171" s="201"/>
      <c r="T171" s="202"/>
      <c r="U171" s="201"/>
      <c r="V171" s="201"/>
      <c r="W171" s="201"/>
      <c r="X171" s="201"/>
      <c r="Y171" s="201"/>
      <c r="Z171" s="75"/>
      <c r="AA171" s="75"/>
      <c r="AB171" s="75"/>
    </row>
    <row r="172" spans="1:28" ht="31.5">
      <c r="A172" s="75"/>
      <c r="B172" s="201"/>
      <c r="C172" s="202"/>
      <c r="D172" s="202"/>
      <c r="E172" s="205" t="e">
        <f>VLOOKUP(F18,$C$156:D286,2,0)</f>
        <v>#N/A</v>
      </c>
      <c r="F172" s="205" t="s">
        <v>304</v>
      </c>
      <c r="G172" s="205"/>
      <c r="H172" s="206" t="s">
        <v>253</v>
      </c>
      <c r="I172" s="202"/>
      <c r="J172" s="207" t="s">
        <v>79</v>
      </c>
      <c r="K172" s="207" t="s">
        <v>79</v>
      </c>
      <c r="L172" s="207" t="s">
        <v>647</v>
      </c>
      <c r="M172" s="207" t="s">
        <v>647</v>
      </c>
      <c r="N172" s="207" t="s">
        <v>79</v>
      </c>
      <c r="O172" s="207" t="s">
        <v>649</v>
      </c>
      <c r="P172" s="207" t="s">
        <v>647</v>
      </c>
      <c r="Q172" s="201"/>
      <c r="R172" s="201"/>
      <c r="S172" s="201"/>
      <c r="T172" s="202"/>
      <c r="U172" s="201"/>
      <c r="V172" s="201"/>
      <c r="W172" s="201"/>
      <c r="X172" s="201"/>
      <c r="Y172" s="201"/>
      <c r="Z172" s="75"/>
      <c r="AA172" s="75"/>
      <c r="AB172" s="75"/>
    </row>
    <row r="173" spans="1:28" ht="47.25">
      <c r="A173" s="75"/>
      <c r="B173" s="201"/>
      <c r="C173" s="202"/>
      <c r="D173" s="202"/>
      <c r="E173" s="205" t="e">
        <f>VLOOKUP(F19,$C$156:D287,2,0)</f>
        <v>#N/A</v>
      </c>
      <c r="F173" s="205" t="s">
        <v>305</v>
      </c>
      <c r="G173" s="205"/>
      <c r="H173" s="206" t="s">
        <v>254</v>
      </c>
      <c r="I173" s="202"/>
      <c r="J173" s="207" t="s">
        <v>82</v>
      </c>
      <c r="K173" s="207" t="s">
        <v>82</v>
      </c>
      <c r="L173" s="207" t="s">
        <v>658</v>
      </c>
      <c r="M173" s="207" t="s">
        <v>658</v>
      </c>
      <c r="N173" s="207" t="s">
        <v>82</v>
      </c>
      <c r="O173" s="207" t="s">
        <v>79</v>
      </c>
      <c r="P173" s="207" t="s">
        <v>658</v>
      </c>
      <c r="Q173" s="201"/>
      <c r="R173" s="201"/>
      <c r="S173" s="201"/>
      <c r="T173" s="202"/>
      <c r="U173" s="201"/>
      <c r="V173" s="201"/>
      <c r="W173" s="201"/>
      <c r="X173" s="201"/>
      <c r="Y173" s="201"/>
      <c r="Z173" s="75"/>
      <c r="AA173" s="75"/>
      <c r="AB173" s="75"/>
    </row>
    <row r="174" spans="1:28" ht="31.5">
      <c r="A174" s="75"/>
      <c r="B174" s="201"/>
      <c r="C174" s="202"/>
      <c r="D174" s="202"/>
      <c r="E174" s="205" t="e">
        <f>VLOOKUP(F20,$C$156:D288,2,0)</f>
        <v>#N/A</v>
      </c>
      <c r="F174" s="205" t="s">
        <v>306</v>
      </c>
      <c r="G174" s="205"/>
      <c r="H174" s="206" t="s">
        <v>255</v>
      </c>
      <c r="I174" s="202"/>
      <c r="J174" s="207" t="s">
        <v>84</v>
      </c>
      <c r="K174" s="207" t="s">
        <v>84</v>
      </c>
      <c r="L174" s="207" t="s">
        <v>69</v>
      </c>
      <c r="M174" s="207" t="s">
        <v>69</v>
      </c>
      <c r="N174" s="207" t="s">
        <v>84</v>
      </c>
      <c r="O174" s="207" t="s">
        <v>82</v>
      </c>
      <c r="P174" s="207" t="s">
        <v>69</v>
      </c>
      <c r="Q174" s="201"/>
      <c r="R174" s="201"/>
      <c r="S174" s="201"/>
      <c r="T174" s="202"/>
      <c r="U174" s="201"/>
      <c r="V174" s="201"/>
      <c r="W174" s="201"/>
      <c r="X174" s="201"/>
      <c r="Y174" s="201"/>
      <c r="Z174" s="75"/>
      <c r="AA174" s="75"/>
      <c r="AB174" s="75"/>
    </row>
    <row r="175" spans="1:28" ht="31.5">
      <c r="A175" s="75"/>
      <c r="B175" s="201"/>
      <c r="C175" s="202"/>
      <c r="D175" s="202"/>
      <c r="E175" s="205" t="e">
        <f>VLOOKUP(F21,$C$156:D289,2,0)</f>
        <v>#N/A</v>
      </c>
      <c r="F175" s="205" t="s">
        <v>307</v>
      </c>
      <c r="G175" s="205"/>
      <c r="H175" s="206" t="s">
        <v>256</v>
      </c>
      <c r="I175" s="202"/>
      <c r="J175" s="207" t="s">
        <v>85</v>
      </c>
      <c r="K175" s="207" t="s">
        <v>85</v>
      </c>
      <c r="L175" s="207" t="s">
        <v>648</v>
      </c>
      <c r="M175" s="207" t="s">
        <v>648</v>
      </c>
      <c r="N175" s="207" t="s">
        <v>85</v>
      </c>
      <c r="O175" s="207" t="s">
        <v>84</v>
      </c>
      <c r="P175" s="207" t="s">
        <v>648</v>
      </c>
      <c r="Q175" s="201"/>
      <c r="R175" s="201"/>
      <c r="S175" s="201"/>
      <c r="T175" s="202"/>
      <c r="U175" s="201"/>
      <c r="V175" s="201"/>
      <c r="W175" s="201"/>
      <c r="X175" s="201"/>
      <c r="Y175" s="201"/>
      <c r="Z175" s="75"/>
      <c r="AA175" s="75"/>
      <c r="AB175" s="75"/>
    </row>
    <row r="176" spans="1:28" ht="33.75">
      <c r="A176" s="75"/>
      <c r="B176" s="201"/>
      <c r="C176" s="202"/>
      <c r="D176" s="202"/>
      <c r="E176" s="205" t="e">
        <f>VLOOKUP(F22,$C$156:D290,2,0)</f>
        <v>#N/A</v>
      </c>
      <c r="F176" s="208" t="s">
        <v>308</v>
      </c>
      <c r="G176" s="208"/>
      <c r="H176" s="206" t="s">
        <v>257</v>
      </c>
      <c r="I176" s="202"/>
      <c r="J176" s="207" t="s">
        <v>107</v>
      </c>
      <c r="K176" s="207" t="s">
        <v>107</v>
      </c>
      <c r="L176" s="207" t="s">
        <v>649</v>
      </c>
      <c r="M176" s="207" t="s">
        <v>649</v>
      </c>
      <c r="N176" s="207" t="s">
        <v>107</v>
      </c>
      <c r="O176" s="207" t="s">
        <v>85</v>
      </c>
      <c r="P176" s="207" t="s">
        <v>649</v>
      </c>
      <c r="Q176" s="201"/>
      <c r="R176" s="201"/>
      <c r="S176" s="201"/>
      <c r="T176" s="202"/>
      <c r="U176" s="201"/>
      <c r="V176" s="201"/>
      <c r="W176" s="201"/>
      <c r="X176" s="201"/>
      <c r="Y176" s="201"/>
      <c r="Z176" s="75"/>
      <c r="AA176" s="75"/>
      <c r="AB176" s="75"/>
    </row>
    <row r="177" spans="1:28" ht="31.5">
      <c r="A177" s="75"/>
      <c r="B177" s="201"/>
      <c r="C177" s="202"/>
      <c r="D177" s="202"/>
      <c r="E177" s="205" t="e">
        <f>VLOOKUP(F23,$C$156:D291,2,0)</f>
        <v>#N/A</v>
      </c>
      <c r="F177" s="205" t="s">
        <v>309</v>
      </c>
      <c r="G177" s="205"/>
      <c r="H177" s="206" t="s">
        <v>258</v>
      </c>
      <c r="I177" s="202"/>
      <c r="J177" s="207" t="s">
        <v>108</v>
      </c>
      <c r="K177" s="207" t="s">
        <v>108</v>
      </c>
      <c r="L177" s="207" t="s">
        <v>79</v>
      </c>
      <c r="M177" s="207" t="s">
        <v>79</v>
      </c>
      <c r="N177" s="207" t="s">
        <v>108</v>
      </c>
      <c r="O177" s="207" t="s">
        <v>107</v>
      </c>
      <c r="P177" s="207" t="s">
        <v>79</v>
      </c>
      <c r="Q177" s="201"/>
      <c r="R177" s="201"/>
      <c r="S177" s="201"/>
      <c r="T177" s="202"/>
      <c r="U177" s="201"/>
      <c r="V177" s="201"/>
      <c r="W177" s="201"/>
      <c r="X177" s="201"/>
      <c r="Y177" s="201"/>
      <c r="Z177" s="75"/>
      <c r="AA177" s="75"/>
      <c r="AB177" s="75"/>
    </row>
    <row r="178" spans="1:28" ht="33">
      <c r="A178" s="75"/>
      <c r="B178" s="201"/>
      <c r="C178" s="202"/>
      <c r="D178" s="202"/>
      <c r="E178" s="205" t="e">
        <f>VLOOKUP(F24,$C$156:D292,2,0)</f>
        <v>#N/A</v>
      </c>
      <c r="F178" s="205" t="s">
        <v>310</v>
      </c>
      <c r="G178" s="205"/>
      <c r="H178" s="206" t="s">
        <v>259</v>
      </c>
      <c r="I178" s="202"/>
      <c r="J178" s="207" t="s">
        <v>109</v>
      </c>
      <c r="K178" s="207" t="s">
        <v>109</v>
      </c>
      <c r="L178" s="207" t="s">
        <v>82</v>
      </c>
      <c r="M178" s="207" t="s">
        <v>82</v>
      </c>
      <c r="N178" s="207" t="s">
        <v>109</v>
      </c>
      <c r="O178" s="207" t="s">
        <v>108</v>
      </c>
      <c r="P178" s="207" t="s">
        <v>82</v>
      </c>
      <c r="Q178" s="201"/>
      <c r="R178" s="201"/>
      <c r="S178" s="201"/>
      <c r="T178" s="202"/>
      <c r="U178" s="201"/>
      <c r="V178" s="201"/>
      <c r="W178" s="201"/>
      <c r="X178" s="201"/>
      <c r="Y178" s="201"/>
      <c r="Z178" s="75"/>
      <c r="AA178" s="75"/>
      <c r="AB178" s="75"/>
    </row>
    <row r="179" spans="1:28" ht="33">
      <c r="A179" s="75"/>
      <c r="B179" s="201"/>
      <c r="C179" s="202"/>
      <c r="D179" s="202"/>
      <c r="E179" s="205" t="e">
        <f>VLOOKUP(F25,$C$156:D293,2,0)</f>
        <v>#N/A</v>
      </c>
      <c r="F179" s="205" t="s">
        <v>311</v>
      </c>
      <c r="G179" s="205"/>
      <c r="H179" s="206" t="s">
        <v>260</v>
      </c>
      <c r="I179" s="202"/>
      <c r="J179" s="207" t="s">
        <v>101</v>
      </c>
      <c r="K179" s="207" t="s">
        <v>101</v>
      </c>
      <c r="L179" s="207" t="s">
        <v>84</v>
      </c>
      <c r="M179" s="207" t="s">
        <v>84</v>
      </c>
      <c r="N179" s="207" t="s">
        <v>101</v>
      </c>
      <c r="O179" s="207" t="s">
        <v>109</v>
      </c>
      <c r="P179" s="207" t="s">
        <v>84</v>
      </c>
      <c r="Q179" s="201"/>
      <c r="R179" s="201"/>
      <c r="S179" s="201"/>
      <c r="T179" s="202"/>
      <c r="U179" s="201"/>
      <c r="V179" s="201"/>
      <c r="W179" s="201"/>
      <c r="X179" s="201"/>
      <c r="Y179" s="201"/>
      <c r="Z179" s="75"/>
      <c r="AA179" s="75"/>
      <c r="AB179" s="75"/>
    </row>
    <row r="180" spans="1:28" ht="33">
      <c r="A180" s="75"/>
      <c r="B180" s="201"/>
      <c r="C180" s="202"/>
      <c r="D180" s="202"/>
      <c r="E180" s="205" t="e">
        <f>VLOOKUP(F26,$C$156:D294,2,0)</f>
        <v>#N/A</v>
      </c>
      <c r="F180" s="205" t="s">
        <v>312</v>
      </c>
      <c r="G180" s="205"/>
      <c r="H180" s="206" t="s">
        <v>261</v>
      </c>
      <c r="I180" s="202"/>
      <c r="J180" s="207" t="s">
        <v>86</v>
      </c>
      <c r="K180" s="207" t="s">
        <v>86</v>
      </c>
      <c r="L180" s="207" t="s">
        <v>85</v>
      </c>
      <c r="M180" s="207" t="s">
        <v>85</v>
      </c>
      <c r="N180" s="207" t="s">
        <v>86</v>
      </c>
      <c r="O180" s="207" t="s">
        <v>101</v>
      </c>
      <c r="P180" s="207" t="s">
        <v>85</v>
      </c>
      <c r="Q180" s="201"/>
      <c r="R180" s="201"/>
      <c r="S180" s="201"/>
      <c r="T180" s="202"/>
      <c r="U180" s="201"/>
      <c r="V180" s="201"/>
      <c r="W180" s="201"/>
      <c r="X180" s="201"/>
      <c r="Y180" s="201"/>
      <c r="Z180" s="75"/>
      <c r="AA180" s="75"/>
      <c r="AB180" s="75"/>
    </row>
    <row r="181" spans="1:28" ht="31.5">
      <c r="A181" s="75"/>
      <c r="B181" s="201"/>
      <c r="C181" s="202"/>
      <c r="D181" s="202"/>
      <c r="E181" s="205" t="e">
        <f>VLOOKUP(F27,$C$156:D295,2,0)</f>
        <v>#N/A</v>
      </c>
      <c r="F181" s="205" t="s">
        <v>313</v>
      </c>
      <c r="G181" s="205"/>
      <c r="H181" s="206" t="s">
        <v>262</v>
      </c>
      <c r="I181" s="202"/>
      <c r="J181" s="207" t="s">
        <v>110</v>
      </c>
      <c r="K181" s="207" t="s">
        <v>110</v>
      </c>
      <c r="L181" s="207" t="s">
        <v>107</v>
      </c>
      <c r="M181" s="207" t="s">
        <v>107</v>
      </c>
      <c r="N181" s="207" t="s">
        <v>110</v>
      </c>
      <c r="O181" s="207" t="s">
        <v>86</v>
      </c>
      <c r="P181" s="207" t="s">
        <v>107</v>
      </c>
      <c r="Q181" s="201"/>
      <c r="R181" s="201"/>
      <c r="S181" s="201"/>
      <c r="T181" s="202"/>
      <c r="U181" s="201"/>
      <c r="V181" s="201"/>
      <c r="W181" s="201"/>
      <c r="X181" s="201"/>
      <c r="Y181" s="201"/>
      <c r="Z181" s="75"/>
      <c r="AA181" s="75"/>
      <c r="AB181" s="75"/>
    </row>
    <row r="182" spans="1:28" ht="31.5">
      <c r="A182" s="75"/>
      <c r="B182" s="201"/>
      <c r="C182" s="202"/>
      <c r="D182" s="202"/>
      <c r="E182" s="205" t="e">
        <f>VLOOKUP(F28,$C$156:D296,2,0)</f>
        <v>#N/A</v>
      </c>
      <c r="F182" s="205" t="s">
        <v>314</v>
      </c>
      <c r="G182" s="205"/>
      <c r="H182" s="206" t="s">
        <v>263</v>
      </c>
      <c r="I182" s="202"/>
      <c r="J182" s="207" t="s">
        <v>102</v>
      </c>
      <c r="K182" s="207" t="s">
        <v>102</v>
      </c>
      <c r="L182" s="207" t="s">
        <v>108</v>
      </c>
      <c r="M182" s="207" t="s">
        <v>108</v>
      </c>
      <c r="N182" s="207" t="s">
        <v>102</v>
      </c>
      <c r="O182" s="207" t="s">
        <v>110</v>
      </c>
      <c r="P182" s="207" t="s">
        <v>108</v>
      </c>
      <c r="Q182" s="201"/>
      <c r="R182" s="201"/>
      <c r="S182" s="201"/>
      <c r="T182" s="202"/>
      <c r="U182" s="201"/>
      <c r="V182" s="201"/>
      <c r="W182" s="201"/>
      <c r="X182" s="201"/>
      <c r="Y182" s="201"/>
      <c r="Z182" s="75"/>
      <c r="AA182" s="75"/>
      <c r="AB182" s="75"/>
    </row>
    <row r="183" spans="1:28" ht="49.5">
      <c r="A183" s="75"/>
      <c r="B183" s="201"/>
      <c r="C183" s="202"/>
      <c r="D183" s="202"/>
      <c r="E183" s="205" t="e">
        <f>VLOOKUP(F29,$C$156:D297,2,0)</f>
        <v>#N/A</v>
      </c>
      <c r="F183" s="205" t="s">
        <v>315</v>
      </c>
      <c r="G183" s="205"/>
      <c r="H183" s="206" t="s">
        <v>264</v>
      </c>
      <c r="I183" s="202"/>
      <c r="J183" s="207" t="s">
        <v>97</v>
      </c>
      <c r="K183" s="207" t="s">
        <v>97</v>
      </c>
      <c r="L183" s="207" t="s">
        <v>109</v>
      </c>
      <c r="M183" s="207" t="s">
        <v>109</v>
      </c>
      <c r="N183" s="207" t="s">
        <v>97</v>
      </c>
      <c r="O183" s="207" t="s">
        <v>102</v>
      </c>
      <c r="P183" s="207" t="s">
        <v>109</v>
      </c>
      <c r="Q183" s="201"/>
      <c r="R183" s="201"/>
      <c r="S183" s="201"/>
      <c r="T183" s="202"/>
      <c r="U183" s="201"/>
      <c r="V183" s="201"/>
      <c r="W183" s="201"/>
      <c r="X183" s="201"/>
      <c r="Y183" s="201"/>
      <c r="Z183" s="75"/>
      <c r="AA183" s="75"/>
      <c r="AB183" s="75"/>
    </row>
    <row r="184" spans="1:28" ht="33">
      <c r="A184" s="75"/>
      <c r="B184" s="201"/>
      <c r="C184" s="202"/>
      <c r="D184" s="202"/>
      <c r="E184" s="205" t="e">
        <f>VLOOKUP(F30,$C$156:D298,2,0)</f>
        <v>#N/A</v>
      </c>
      <c r="F184" s="205" t="s">
        <v>316</v>
      </c>
      <c r="G184" s="205"/>
      <c r="H184" s="206" t="s">
        <v>265</v>
      </c>
      <c r="I184" s="202"/>
      <c r="J184" s="207" t="s">
        <v>99</v>
      </c>
      <c r="K184" s="207" t="s">
        <v>99</v>
      </c>
      <c r="L184" s="207" t="s">
        <v>101</v>
      </c>
      <c r="M184" s="207" t="s">
        <v>101</v>
      </c>
      <c r="N184" s="207" t="s">
        <v>99</v>
      </c>
      <c r="O184" s="207" t="s">
        <v>97</v>
      </c>
      <c r="P184" s="207" t="s">
        <v>101</v>
      </c>
      <c r="Q184" s="201"/>
      <c r="R184" s="201"/>
      <c r="S184" s="201"/>
      <c r="T184" s="202"/>
      <c r="U184" s="201"/>
      <c r="V184" s="201"/>
      <c r="W184" s="201"/>
      <c r="X184" s="201"/>
      <c r="Y184" s="201"/>
      <c r="Z184" s="75"/>
      <c r="AA184" s="75"/>
      <c r="AB184" s="75"/>
    </row>
    <row r="185" spans="1:28" ht="31.5">
      <c r="A185" s="75"/>
      <c r="B185" s="201"/>
      <c r="C185" s="202"/>
      <c r="D185" s="202"/>
      <c r="E185" s="205" t="e">
        <f>VLOOKUP(F31,$C$156:D299,2,0)</f>
        <v>#N/A</v>
      </c>
      <c r="F185" s="205" t="s">
        <v>317</v>
      </c>
      <c r="G185" s="205"/>
      <c r="H185" s="206" t="s">
        <v>266</v>
      </c>
      <c r="I185" s="202"/>
      <c r="J185" s="207" t="s">
        <v>93</v>
      </c>
      <c r="K185" s="207" t="s">
        <v>93</v>
      </c>
      <c r="L185" s="207" t="s">
        <v>86</v>
      </c>
      <c r="M185" s="207" t="s">
        <v>86</v>
      </c>
      <c r="N185" s="207" t="s">
        <v>93</v>
      </c>
      <c r="O185" s="207" t="s">
        <v>99</v>
      </c>
      <c r="P185" s="207" t="s">
        <v>86</v>
      </c>
      <c r="Q185" s="201"/>
      <c r="R185" s="201"/>
      <c r="S185" s="201"/>
      <c r="T185" s="202"/>
      <c r="U185" s="201"/>
      <c r="V185" s="201"/>
      <c r="W185" s="201"/>
      <c r="X185" s="201"/>
      <c r="Y185" s="201"/>
      <c r="Z185" s="75"/>
      <c r="AA185" s="75"/>
      <c r="AB185" s="75"/>
    </row>
    <row r="186" spans="1:28" ht="47.25">
      <c r="A186" s="75"/>
      <c r="B186" s="201"/>
      <c r="C186" s="202"/>
      <c r="D186" s="202"/>
      <c r="E186" s="205" t="e">
        <f>VLOOKUP(F32,$C$156:D300,2,0)</f>
        <v>#N/A</v>
      </c>
      <c r="F186" s="205" t="s">
        <v>318</v>
      </c>
      <c r="G186" s="205"/>
      <c r="H186" s="206" t="s">
        <v>267</v>
      </c>
      <c r="I186" s="202"/>
      <c r="J186" s="207" t="s">
        <v>655</v>
      </c>
      <c r="K186" s="207" t="s">
        <v>655</v>
      </c>
      <c r="L186" s="207" t="s">
        <v>110</v>
      </c>
      <c r="M186" s="207" t="s">
        <v>110</v>
      </c>
      <c r="N186" s="207" t="s">
        <v>655</v>
      </c>
      <c r="O186" s="207" t="s">
        <v>93</v>
      </c>
      <c r="P186" s="207" t="s">
        <v>110</v>
      </c>
      <c r="Q186" s="201"/>
      <c r="R186" s="201"/>
      <c r="S186" s="201"/>
      <c r="T186" s="202"/>
      <c r="U186" s="201"/>
      <c r="V186" s="201"/>
      <c r="W186" s="201"/>
      <c r="X186" s="201"/>
      <c r="Y186" s="201"/>
      <c r="Z186" s="75"/>
      <c r="AA186" s="75"/>
      <c r="AB186" s="75"/>
    </row>
    <row r="187" spans="1:28" ht="47.25">
      <c r="A187" s="75"/>
      <c r="B187" s="201"/>
      <c r="C187" s="202"/>
      <c r="D187" s="202"/>
      <c r="E187" s="205" t="e">
        <f>VLOOKUP(F33,$C$156:D301,2,0)</f>
        <v>#N/A</v>
      </c>
      <c r="F187" s="205" t="s">
        <v>319</v>
      </c>
      <c r="G187" s="205"/>
      <c r="H187" s="206" t="s">
        <v>268</v>
      </c>
      <c r="I187" s="202"/>
      <c r="J187" s="207" t="s">
        <v>96</v>
      </c>
      <c r="K187" s="207" t="s">
        <v>96</v>
      </c>
      <c r="L187" s="207" t="s">
        <v>102</v>
      </c>
      <c r="M187" s="207" t="s">
        <v>102</v>
      </c>
      <c r="N187" s="207" t="s">
        <v>96</v>
      </c>
      <c r="O187" s="207" t="s">
        <v>655</v>
      </c>
      <c r="P187" s="207" t="s">
        <v>102</v>
      </c>
      <c r="Q187" s="201"/>
      <c r="R187" s="201"/>
      <c r="S187" s="201"/>
      <c r="T187" s="202"/>
      <c r="U187" s="201"/>
      <c r="V187" s="201"/>
      <c r="W187" s="201"/>
      <c r="X187" s="201"/>
      <c r="Y187" s="201"/>
      <c r="Z187" s="75"/>
      <c r="AA187" s="75"/>
      <c r="AB187" s="75"/>
    </row>
    <row r="188" spans="1:28" ht="33">
      <c r="A188" s="75"/>
      <c r="B188" s="201"/>
      <c r="C188" s="202"/>
      <c r="D188" s="202"/>
      <c r="E188" s="205" t="e">
        <f>VLOOKUP(F34,$C$156:D302,2,0)</f>
        <v>#N/A</v>
      </c>
      <c r="F188" s="205" t="s">
        <v>320</v>
      </c>
      <c r="G188" s="205"/>
      <c r="H188" s="206" t="s">
        <v>269</v>
      </c>
      <c r="I188" s="202"/>
      <c r="J188" s="207" t="s">
        <v>111</v>
      </c>
      <c r="K188" s="207" t="s">
        <v>111</v>
      </c>
      <c r="L188" s="207" t="s">
        <v>97</v>
      </c>
      <c r="M188" s="207" t="s">
        <v>97</v>
      </c>
      <c r="N188" s="207" t="s">
        <v>111</v>
      </c>
      <c r="O188" s="207" t="s">
        <v>96</v>
      </c>
      <c r="P188" s="207" t="s">
        <v>97</v>
      </c>
      <c r="Q188" s="201"/>
      <c r="R188" s="201"/>
      <c r="S188" s="201"/>
      <c r="T188" s="202"/>
      <c r="U188" s="201"/>
      <c r="V188" s="201"/>
      <c r="W188" s="201"/>
      <c r="X188" s="201"/>
      <c r="Y188" s="201"/>
      <c r="Z188" s="75"/>
      <c r="AA188" s="75"/>
      <c r="AB188" s="75"/>
    </row>
    <row r="189" spans="1:28" ht="33">
      <c r="A189" s="75"/>
      <c r="B189" s="201"/>
      <c r="C189" s="202"/>
      <c r="D189" s="202"/>
      <c r="E189" s="205" t="e">
        <f>VLOOKUP(F35,$C$156:D303,2,0)</f>
        <v>#N/A</v>
      </c>
      <c r="F189" s="205" t="s">
        <v>321</v>
      </c>
      <c r="G189" s="205"/>
      <c r="H189" s="206" t="s">
        <v>270</v>
      </c>
      <c r="I189" s="202"/>
      <c r="J189" s="207" t="s">
        <v>112</v>
      </c>
      <c r="K189" s="207" t="s">
        <v>112</v>
      </c>
      <c r="L189" s="207" t="s">
        <v>99</v>
      </c>
      <c r="M189" s="207" t="s">
        <v>99</v>
      </c>
      <c r="N189" s="207" t="s">
        <v>112</v>
      </c>
      <c r="O189" s="207" t="s">
        <v>111</v>
      </c>
      <c r="P189" s="207" t="s">
        <v>99</v>
      </c>
      <c r="Q189" s="201"/>
      <c r="R189" s="201"/>
      <c r="S189" s="201"/>
      <c r="T189" s="202"/>
      <c r="U189" s="201"/>
      <c r="V189" s="201"/>
      <c r="W189" s="201"/>
      <c r="X189" s="201"/>
      <c r="Y189" s="201"/>
      <c r="Z189" s="75"/>
      <c r="AA189" s="75"/>
      <c r="AB189" s="75"/>
    </row>
    <row r="190" spans="1:28" ht="33">
      <c r="A190" s="75"/>
      <c r="B190" s="201"/>
      <c r="C190" s="202"/>
      <c r="D190" s="202"/>
      <c r="E190" s="205" t="e">
        <f>VLOOKUP(F36,$C$156:D304,2,0)</f>
        <v>#N/A</v>
      </c>
      <c r="F190" s="205" t="s">
        <v>322</v>
      </c>
      <c r="G190" s="205"/>
      <c r="H190" s="206" t="s">
        <v>271</v>
      </c>
      <c r="I190" s="202"/>
      <c r="J190" s="207" t="s">
        <v>150</v>
      </c>
      <c r="K190" s="207" t="s">
        <v>150</v>
      </c>
      <c r="L190" s="207" t="s">
        <v>93</v>
      </c>
      <c r="M190" s="207" t="s">
        <v>93</v>
      </c>
      <c r="N190" s="207" t="s">
        <v>150</v>
      </c>
      <c r="O190" s="207" t="s">
        <v>112</v>
      </c>
      <c r="P190" s="207" t="s">
        <v>93</v>
      </c>
      <c r="Q190" s="201"/>
      <c r="R190" s="201"/>
      <c r="S190" s="201"/>
      <c r="T190" s="202"/>
      <c r="U190" s="201"/>
      <c r="V190" s="201"/>
      <c r="W190" s="201"/>
      <c r="X190" s="201"/>
      <c r="Y190" s="201"/>
      <c r="Z190" s="75"/>
      <c r="AA190" s="75"/>
      <c r="AB190" s="75"/>
    </row>
    <row r="191" spans="1:28" ht="63">
      <c r="A191" s="75"/>
      <c r="B191" s="201"/>
      <c r="C191" s="202"/>
      <c r="D191" s="202"/>
      <c r="E191" s="205" t="e">
        <f>VLOOKUP(F37,$C$156:D305,2,0)</f>
        <v>#N/A</v>
      </c>
      <c r="F191" s="205" t="s">
        <v>323</v>
      </c>
      <c r="G191" s="205"/>
      <c r="H191" s="206" t="s">
        <v>272</v>
      </c>
      <c r="I191" s="202"/>
      <c r="J191" s="207" t="s">
        <v>650</v>
      </c>
      <c r="K191" s="207" t="s">
        <v>650</v>
      </c>
      <c r="L191" s="207" t="s">
        <v>655</v>
      </c>
      <c r="M191" s="207" t="s">
        <v>655</v>
      </c>
      <c r="N191" s="207" t="s">
        <v>650</v>
      </c>
      <c r="O191" s="207" t="s">
        <v>150</v>
      </c>
      <c r="P191" s="207" t="s">
        <v>655</v>
      </c>
      <c r="Q191" s="201"/>
      <c r="R191" s="201"/>
      <c r="S191" s="201"/>
      <c r="T191" s="202"/>
      <c r="U191" s="201"/>
      <c r="V191" s="201"/>
      <c r="W191" s="201"/>
      <c r="X191" s="201"/>
      <c r="Y191" s="201"/>
      <c r="Z191" s="75"/>
      <c r="AA191" s="75"/>
      <c r="AB191" s="75"/>
    </row>
    <row r="192" spans="1:28" ht="33">
      <c r="A192" s="75"/>
      <c r="B192" s="201"/>
      <c r="C192" s="202"/>
      <c r="D192" s="202"/>
      <c r="E192" s="205" t="e">
        <f>VLOOKUP(F38,$C$156:D306,2,0)</f>
        <v>#N/A</v>
      </c>
      <c r="F192" s="205" t="s">
        <v>324</v>
      </c>
      <c r="G192" s="205"/>
      <c r="H192" s="206" t="s">
        <v>273</v>
      </c>
      <c r="I192" s="202"/>
      <c r="J192" s="207" t="s">
        <v>152</v>
      </c>
      <c r="K192" s="207" t="s">
        <v>152</v>
      </c>
      <c r="L192" s="207" t="s">
        <v>96</v>
      </c>
      <c r="M192" s="207" t="s">
        <v>96</v>
      </c>
      <c r="N192" s="207" t="s">
        <v>152</v>
      </c>
      <c r="O192" s="207" t="s">
        <v>650</v>
      </c>
      <c r="P192" s="207" t="s">
        <v>96</v>
      </c>
      <c r="Q192" s="201"/>
      <c r="R192" s="201"/>
      <c r="S192" s="201"/>
      <c r="T192" s="202"/>
      <c r="U192" s="201"/>
      <c r="V192" s="201"/>
      <c r="W192" s="201"/>
      <c r="X192" s="201"/>
      <c r="Y192" s="201"/>
      <c r="Z192" s="75"/>
      <c r="AA192" s="75"/>
      <c r="AB192" s="75"/>
    </row>
    <row r="193" spans="1:28" ht="49.5">
      <c r="A193" s="75"/>
      <c r="B193" s="201"/>
      <c r="C193" s="202"/>
      <c r="D193" s="202"/>
      <c r="E193" s="205" t="e">
        <f>VLOOKUP(F39,$C$156:D307,2,0)</f>
        <v>#N/A</v>
      </c>
      <c r="F193" s="205" t="s">
        <v>325</v>
      </c>
      <c r="G193" s="205"/>
      <c r="H193" s="206" t="s">
        <v>274</v>
      </c>
      <c r="I193" s="202"/>
      <c r="J193" s="207" t="s">
        <v>116</v>
      </c>
      <c r="K193" s="207" t="s">
        <v>116</v>
      </c>
      <c r="L193" s="207" t="s">
        <v>111</v>
      </c>
      <c r="M193" s="207" t="s">
        <v>111</v>
      </c>
      <c r="N193" s="207" t="s">
        <v>116</v>
      </c>
      <c r="O193" s="207" t="s">
        <v>152</v>
      </c>
      <c r="P193" s="207" t="s">
        <v>111</v>
      </c>
      <c r="Q193" s="201"/>
      <c r="R193" s="201"/>
      <c r="S193" s="201"/>
      <c r="T193" s="202"/>
      <c r="U193" s="201"/>
      <c r="V193" s="201"/>
      <c r="W193" s="201"/>
      <c r="X193" s="201"/>
      <c r="Y193" s="201"/>
      <c r="Z193" s="75"/>
      <c r="AA193" s="75"/>
      <c r="AB193" s="75"/>
    </row>
    <row r="194" spans="1:28" ht="33">
      <c r="A194" s="75"/>
      <c r="B194" s="201"/>
      <c r="C194" s="202"/>
      <c r="D194" s="202"/>
      <c r="E194" s="205" t="e">
        <f>VLOOKUP(F40,$C$156:D308,2,0)</f>
        <v>#N/A</v>
      </c>
      <c r="F194" s="205" t="s">
        <v>326</v>
      </c>
      <c r="G194" s="205"/>
      <c r="H194" s="206" t="s">
        <v>275</v>
      </c>
      <c r="I194" s="202"/>
      <c r="J194" s="207" t="s">
        <v>117</v>
      </c>
      <c r="K194" s="207" t="s">
        <v>117</v>
      </c>
      <c r="L194" s="207" t="s">
        <v>112</v>
      </c>
      <c r="M194" s="207" t="s">
        <v>112</v>
      </c>
      <c r="N194" s="207" t="s">
        <v>117</v>
      </c>
      <c r="O194" s="207" t="s">
        <v>116</v>
      </c>
      <c r="P194" s="207" t="s">
        <v>112</v>
      </c>
      <c r="Q194" s="201"/>
      <c r="R194" s="201"/>
      <c r="S194" s="201"/>
      <c r="T194" s="202"/>
      <c r="U194" s="201"/>
      <c r="V194" s="201"/>
      <c r="W194" s="201"/>
      <c r="X194" s="201"/>
      <c r="Y194" s="201"/>
      <c r="Z194" s="75"/>
      <c r="AA194" s="75"/>
      <c r="AB194" s="75"/>
    </row>
    <row r="195" spans="1:28" ht="33.75">
      <c r="A195" s="75"/>
      <c r="B195" s="201"/>
      <c r="C195" s="202"/>
      <c r="D195" s="202"/>
      <c r="E195" s="205" t="e">
        <f>VLOOKUP(F41,$C$156:D309,2,0)</f>
        <v>#N/A</v>
      </c>
      <c r="F195" s="208" t="s">
        <v>327</v>
      </c>
      <c r="G195" s="208"/>
      <c r="H195" s="206" t="s">
        <v>276</v>
      </c>
      <c r="I195" s="202"/>
      <c r="J195" s="207" t="s">
        <v>121</v>
      </c>
      <c r="K195" s="207" t="s">
        <v>121</v>
      </c>
      <c r="L195" s="207" t="s">
        <v>150</v>
      </c>
      <c r="M195" s="207" t="s">
        <v>150</v>
      </c>
      <c r="N195" s="207" t="s">
        <v>121</v>
      </c>
      <c r="O195" s="207" t="s">
        <v>117</v>
      </c>
      <c r="P195" s="207" t="s">
        <v>150</v>
      </c>
      <c r="Q195" s="201"/>
      <c r="R195" s="201"/>
      <c r="S195" s="201"/>
      <c r="T195" s="202"/>
      <c r="U195" s="201"/>
      <c r="V195" s="201"/>
      <c r="W195" s="201"/>
      <c r="X195" s="201"/>
      <c r="Y195" s="201"/>
      <c r="Z195" s="75"/>
      <c r="AA195" s="75"/>
      <c r="AB195" s="75"/>
    </row>
    <row r="196" spans="1:28" ht="31.5">
      <c r="A196" s="75"/>
      <c r="B196" s="201"/>
      <c r="C196" s="202"/>
      <c r="D196" s="202"/>
      <c r="E196" s="205" t="e">
        <f>VLOOKUP(F42,$C$156:D310,2,0)</f>
        <v>#N/A</v>
      </c>
      <c r="F196" s="205" t="s">
        <v>328</v>
      </c>
      <c r="G196" s="205"/>
      <c r="H196" s="206" t="s">
        <v>277</v>
      </c>
      <c r="I196" s="202"/>
      <c r="J196" s="207" t="s">
        <v>651</v>
      </c>
      <c r="K196" s="207" t="s">
        <v>651</v>
      </c>
      <c r="L196" s="207" t="s">
        <v>650</v>
      </c>
      <c r="M196" s="207" t="s">
        <v>650</v>
      </c>
      <c r="N196" s="207" t="s">
        <v>651</v>
      </c>
      <c r="O196" s="207" t="s">
        <v>121</v>
      </c>
      <c r="P196" s="207" t="s">
        <v>650</v>
      </c>
      <c r="Q196" s="201"/>
      <c r="R196" s="201"/>
      <c r="S196" s="201"/>
      <c r="T196" s="202"/>
      <c r="U196" s="201"/>
      <c r="V196" s="201"/>
      <c r="W196" s="201"/>
      <c r="X196" s="201"/>
      <c r="Y196" s="201"/>
      <c r="Z196" s="75"/>
      <c r="AA196" s="75"/>
      <c r="AB196" s="75"/>
    </row>
    <row r="197" spans="1:28" ht="31.5">
      <c r="A197" s="75"/>
      <c r="B197" s="201"/>
      <c r="C197" s="202"/>
      <c r="D197" s="202"/>
      <c r="E197" s="205" t="e">
        <f>VLOOKUP(F43,$C$156:D311,2,0)</f>
        <v>#N/A</v>
      </c>
      <c r="F197" s="205" t="s">
        <v>329</v>
      </c>
      <c r="G197" s="205"/>
      <c r="H197" s="206" t="s">
        <v>278</v>
      </c>
      <c r="I197" s="202"/>
      <c r="J197" s="207" t="s">
        <v>138</v>
      </c>
      <c r="K197" s="207" t="s">
        <v>138</v>
      </c>
      <c r="L197" s="207" t="s">
        <v>152</v>
      </c>
      <c r="M197" s="207" t="s">
        <v>152</v>
      </c>
      <c r="N197" s="207" t="s">
        <v>138</v>
      </c>
      <c r="O197" s="207" t="s">
        <v>651</v>
      </c>
      <c r="P197" s="207" t="s">
        <v>152</v>
      </c>
      <c r="Q197" s="201"/>
      <c r="R197" s="201"/>
      <c r="S197" s="201"/>
      <c r="T197" s="202"/>
      <c r="U197" s="201"/>
      <c r="V197" s="201"/>
      <c r="W197" s="201"/>
      <c r="X197" s="201"/>
      <c r="Y197" s="201"/>
      <c r="Z197" s="75"/>
      <c r="AA197" s="75"/>
      <c r="AB197" s="75"/>
    </row>
    <row r="198" spans="1:28" ht="31.5">
      <c r="A198" s="75"/>
      <c r="B198" s="201"/>
      <c r="C198" s="202"/>
      <c r="D198" s="202"/>
      <c r="E198" s="205" t="e">
        <f>VLOOKUP(F44,$C$156:D312,2,0)</f>
        <v>#N/A</v>
      </c>
      <c r="F198" s="208" t="s">
        <v>330</v>
      </c>
      <c r="G198" s="208"/>
      <c r="H198" s="206" t="s">
        <v>279</v>
      </c>
      <c r="I198" s="202"/>
      <c r="J198" s="207" t="s">
        <v>652</v>
      </c>
      <c r="K198" s="207" t="s">
        <v>652</v>
      </c>
      <c r="L198" s="207" t="s">
        <v>116</v>
      </c>
      <c r="M198" s="207" t="s">
        <v>116</v>
      </c>
      <c r="N198" s="207" t="s">
        <v>652</v>
      </c>
      <c r="O198" s="207" t="s">
        <v>138</v>
      </c>
      <c r="P198" s="207" t="s">
        <v>116</v>
      </c>
      <c r="Q198" s="201"/>
      <c r="R198" s="201"/>
      <c r="S198" s="201"/>
      <c r="T198" s="202"/>
      <c r="U198" s="201"/>
      <c r="V198" s="201"/>
      <c r="W198" s="201"/>
      <c r="X198" s="201"/>
      <c r="Y198" s="201"/>
      <c r="Z198" s="75"/>
      <c r="AA198" s="75"/>
      <c r="AB198" s="75"/>
    </row>
    <row r="199" spans="1:28" ht="33.75">
      <c r="A199" s="75"/>
      <c r="B199" s="201"/>
      <c r="C199" s="202"/>
      <c r="D199" s="202"/>
      <c r="E199" s="205" t="e">
        <f>VLOOKUP(F45,$C$156:D313,2,0)</f>
        <v>#N/A</v>
      </c>
      <c r="F199" s="205" t="s">
        <v>331</v>
      </c>
      <c r="G199" s="205"/>
      <c r="H199" s="206" t="s">
        <v>280</v>
      </c>
      <c r="I199" s="202"/>
      <c r="J199" s="207" t="s">
        <v>160</v>
      </c>
      <c r="K199" s="207" t="s">
        <v>160</v>
      </c>
      <c r="L199" s="207" t="s">
        <v>117</v>
      </c>
      <c r="M199" s="207" t="s">
        <v>117</v>
      </c>
      <c r="N199" s="207" t="s">
        <v>160</v>
      </c>
      <c r="O199" s="207" t="s">
        <v>652</v>
      </c>
      <c r="P199" s="207" t="s">
        <v>117</v>
      </c>
      <c r="Q199" s="201"/>
      <c r="R199" s="201"/>
      <c r="S199" s="201"/>
      <c r="T199" s="202"/>
      <c r="U199" s="201"/>
      <c r="V199" s="201"/>
      <c r="W199" s="201"/>
      <c r="X199" s="201"/>
      <c r="Y199" s="201"/>
      <c r="Z199" s="75"/>
      <c r="AA199" s="75"/>
      <c r="AB199" s="75"/>
    </row>
    <row r="200" spans="1:28" ht="33">
      <c r="A200" s="75"/>
      <c r="B200" s="201"/>
      <c r="C200" s="202"/>
      <c r="D200" s="202"/>
      <c r="E200" s="205" t="e">
        <f>VLOOKUP(F46,$C$156:D314,2,0)</f>
        <v>#N/A</v>
      </c>
      <c r="F200" s="202"/>
      <c r="G200" s="202"/>
      <c r="H200" s="206" t="s">
        <v>281</v>
      </c>
      <c r="I200" s="202"/>
      <c r="J200" s="207" t="s">
        <v>147</v>
      </c>
      <c r="K200" s="207" t="s">
        <v>147</v>
      </c>
      <c r="L200" s="207" t="s">
        <v>121</v>
      </c>
      <c r="M200" s="207" t="s">
        <v>121</v>
      </c>
      <c r="N200" s="207" t="s">
        <v>147</v>
      </c>
      <c r="O200" s="207" t="s">
        <v>160</v>
      </c>
      <c r="P200" s="207" t="s">
        <v>121</v>
      </c>
      <c r="Q200" s="201"/>
      <c r="R200" s="201"/>
      <c r="S200" s="201"/>
      <c r="T200" s="202"/>
      <c r="U200" s="201"/>
      <c r="V200" s="201"/>
      <c r="W200" s="201"/>
      <c r="X200" s="201"/>
      <c r="Y200" s="201"/>
      <c r="Z200" s="75"/>
      <c r="AA200" s="75"/>
      <c r="AB200" s="75"/>
    </row>
    <row r="201" spans="1:28" ht="31.5">
      <c r="A201" s="75"/>
      <c r="B201" s="201"/>
      <c r="C201" s="202"/>
      <c r="D201" s="202"/>
      <c r="E201" s="205" t="e">
        <f>VLOOKUP(F47,$C$156:D315,2,0)</f>
        <v>#N/A</v>
      </c>
      <c r="F201" s="202"/>
      <c r="G201" s="202"/>
      <c r="H201" s="206" t="s">
        <v>282</v>
      </c>
      <c r="I201" s="202"/>
      <c r="J201" s="207" t="s">
        <v>139</v>
      </c>
      <c r="K201" s="207" t="s">
        <v>139</v>
      </c>
      <c r="L201" s="207" t="s">
        <v>651</v>
      </c>
      <c r="M201" s="207" t="s">
        <v>651</v>
      </c>
      <c r="N201" s="207" t="s">
        <v>139</v>
      </c>
      <c r="O201" s="207" t="s">
        <v>147</v>
      </c>
      <c r="P201" s="207" t="s">
        <v>651</v>
      </c>
      <c r="Q201" s="201"/>
      <c r="R201" s="201"/>
      <c r="S201" s="201"/>
      <c r="T201" s="202"/>
      <c r="U201" s="201"/>
      <c r="V201" s="201"/>
      <c r="W201" s="201"/>
      <c r="X201" s="201"/>
      <c r="Y201" s="201"/>
      <c r="Z201" s="75"/>
      <c r="AA201" s="75"/>
      <c r="AB201" s="75"/>
    </row>
    <row r="202" spans="1:28" ht="31.5">
      <c r="A202" s="75"/>
      <c r="B202" s="201"/>
      <c r="C202" s="202"/>
      <c r="D202" s="202"/>
      <c r="E202" s="205" t="e">
        <f>VLOOKUP(F48,$C$156:D316,2,0)</f>
        <v>#N/A</v>
      </c>
      <c r="F202" s="202"/>
      <c r="G202" s="202"/>
      <c r="H202" s="206" t="s">
        <v>283</v>
      </c>
      <c r="I202" s="202"/>
      <c r="J202" s="207" t="s">
        <v>155</v>
      </c>
      <c r="K202" s="207" t="s">
        <v>155</v>
      </c>
      <c r="L202" s="207" t="s">
        <v>138</v>
      </c>
      <c r="M202" s="207" t="s">
        <v>138</v>
      </c>
      <c r="N202" s="207" t="s">
        <v>155</v>
      </c>
      <c r="O202" s="207" t="s">
        <v>139</v>
      </c>
      <c r="P202" s="207" t="s">
        <v>138</v>
      </c>
      <c r="Q202" s="201"/>
      <c r="R202" s="201"/>
      <c r="S202" s="201"/>
      <c r="T202" s="202"/>
      <c r="U202" s="201"/>
      <c r="V202" s="201"/>
      <c r="W202" s="201"/>
      <c r="X202" s="201"/>
      <c r="Y202" s="201"/>
      <c r="Z202" s="75"/>
      <c r="AA202" s="75"/>
      <c r="AB202" s="75"/>
    </row>
    <row r="203" spans="1:28" ht="33">
      <c r="A203" s="75"/>
      <c r="B203" s="201"/>
      <c r="C203" s="202"/>
      <c r="D203" s="202"/>
      <c r="E203" s="205" t="e">
        <f>VLOOKUP(F49,$C$156:D317,2,0)</f>
        <v>#N/A</v>
      </c>
      <c r="F203" s="202"/>
      <c r="G203" s="202"/>
      <c r="H203" s="206" t="s">
        <v>284</v>
      </c>
      <c r="I203" s="202"/>
      <c r="J203" s="207" t="s">
        <v>142</v>
      </c>
      <c r="K203" s="207" t="s">
        <v>142</v>
      </c>
      <c r="L203" s="207" t="s">
        <v>652</v>
      </c>
      <c r="M203" s="207" t="s">
        <v>652</v>
      </c>
      <c r="N203" s="207" t="s">
        <v>142</v>
      </c>
      <c r="O203" s="207" t="s">
        <v>155</v>
      </c>
      <c r="P203" s="207" t="s">
        <v>652</v>
      </c>
      <c r="Q203" s="201"/>
      <c r="R203" s="201"/>
      <c r="S203" s="201"/>
      <c r="T203" s="202"/>
      <c r="U203" s="201"/>
      <c r="V203" s="201"/>
      <c r="W203" s="201"/>
      <c r="X203" s="201"/>
      <c r="Y203" s="201"/>
      <c r="Z203" s="75"/>
      <c r="AA203" s="75"/>
      <c r="AB203" s="75"/>
    </row>
    <row r="204" spans="1:28" ht="33">
      <c r="A204" s="75"/>
      <c r="B204" s="201"/>
      <c r="C204" s="202"/>
      <c r="D204" s="202"/>
      <c r="E204" s="205" t="e">
        <f>VLOOKUP(F50,$C$156:D318,2,0)</f>
        <v>#N/A</v>
      </c>
      <c r="F204" s="202"/>
      <c r="G204" s="202"/>
      <c r="H204" s="206" t="s">
        <v>285</v>
      </c>
      <c r="I204" s="202"/>
      <c r="J204" s="207" t="s">
        <v>157</v>
      </c>
      <c r="K204" s="207" t="s">
        <v>157</v>
      </c>
      <c r="L204" s="207" t="s">
        <v>160</v>
      </c>
      <c r="M204" s="207" t="s">
        <v>160</v>
      </c>
      <c r="N204" s="207" t="s">
        <v>157</v>
      </c>
      <c r="O204" s="207" t="s">
        <v>142</v>
      </c>
      <c r="P204" s="207" t="s">
        <v>160</v>
      </c>
      <c r="Q204" s="201"/>
      <c r="R204" s="201"/>
      <c r="S204" s="201"/>
      <c r="T204" s="202"/>
      <c r="U204" s="201"/>
      <c r="V204" s="201"/>
      <c r="W204" s="201"/>
      <c r="X204" s="201"/>
      <c r="Y204" s="201"/>
      <c r="Z204" s="75"/>
      <c r="AA204" s="75"/>
      <c r="AB204" s="75"/>
    </row>
    <row r="205" spans="1:28" ht="33">
      <c r="A205" s="75"/>
      <c r="B205" s="201"/>
      <c r="C205" s="202"/>
      <c r="D205" s="202"/>
      <c r="E205" s="205" t="e">
        <f>VLOOKUP(F51,$C$156:D319,2,0)</f>
        <v>#N/A</v>
      </c>
      <c r="F205" s="202"/>
      <c r="G205" s="202"/>
      <c r="H205" s="206" t="s">
        <v>286</v>
      </c>
      <c r="I205" s="202"/>
      <c r="J205" s="207" t="s">
        <v>158</v>
      </c>
      <c r="K205" s="207" t="s">
        <v>158</v>
      </c>
      <c r="L205" s="207" t="s">
        <v>147</v>
      </c>
      <c r="M205" s="207" t="s">
        <v>147</v>
      </c>
      <c r="N205" s="207" t="s">
        <v>158</v>
      </c>
      <c r="O205" s="207" t="s">
        <v>157</v>
      </c>
      <c r="P205" s="207" t="s">
        <v>147</v>
      </c>
      <c r="Q205" s="201"/>
      <c r="R205" s="201"/>
      <c r="S205" s="201"/>
      <c r="T205" s="202"/>
      <c r="U205" s="201"/>
      <c r="V205" s="201"/>
      <c r="W205" s="201"/>
      <c r="X205" s="201"/>
      <c r="Y205" s="201"/>
      <c r="Z205" s="75"/>
      <c r="AA205" s="75"/>
      <c r="AB205" s="75"/>
    </row>
    <row r="206" spans="1:28" ht="33">
      <c r="A206" s="75"/>
      <c r="B206" s="201"/>
      <c r="C206" s="202"/>
      <c r="D206" s="202"/>
      <c r="E206" s="205" t="e">
        <f>VLOOKUP(F52,$C$156:D320,2,0)</f>
        <v>#N/A</v>
      </c>
      <c r="F206" s="202"/>
      <c r="G206" s="202"/>
      <c r="H206" s="206" t="s">
        <v>287</v>
      </c>
      <c r="I206" s="202"/>
      <c r="J206" s="207" t="s">
        <v>153</v>
      </c>
      <c r="K206" s="207" t="s">
        <v>153</v>
      </c>
      <c r="L206" s="207" t="s">
        <v>139</v>
      </c>
      <c r="M206" s="207" t="s">
        <v>139</v>
      </c>
      <c r="N206" s="207" t="s">
        <v>153</v>
      </c>
      <c r="O206" s="207" t="s">
        <v>158</v>
      </c>
      <c r="P206" s="207" t="s">
        <v>139</v>
      </c>
      <c r="Q206" s="201"/>
      <c r="R206" s="201"/>
      <c r="S206" s="201"/>
      <c r="T206" s="202"/>
      <c r="U206" s="201"/>
      <c r="V206" s="201"/>
      <c r="W206" s="201"/>
      <c r="X206" s="201"/>
      <c r="Y206" s="201"/>
      <c r="Z206" s="75"/>
      <c r="AA206" s="75"/>
      <c r="AB206" s="75"/>
    </row>
    <row r="207" spans="1:28" ht="31.5">
      <c r="A207" s="75"/>
      <c r="B207" s="201"/>
      <c r="C207" s="202"/>
      <c r="D207" s="202"/>
      <c r="E207" s="205" t="e">
        <f>VLOOKUP(F53,$C$156:D321,2,0)</f>
        <v>#N/A</v>
      </c>
      <c r="F207" s="202"/>
      <c r="G207" s="202"/>
      <c r="H207" s="206" t="s">
        <v>288</v>
      </c>
      <c r="I207" s="202"/>
      <c r="J207" s="207" t="s">
        <v>656</v>
      </c>
      <c r="K207" s="207" t="s">
        <v>656</v>
      </c>
      <c r="L207" s="207" t="s">
        <v>155</v>
      </c>
      <c r="M207" s="207" t="s">
        <v>155</v>
      </c>
      <c r="N207" s="207" t="s">
        <v>656</v>
      </c>
      <c r="O207" s="207" t="s">
        <v>153</v>
      </c>
      <c r="P207" s="207" t="s">
        <v>155</v>
      </c>
      <c r="Q207" s="201"/>
      <c r="R207" s="201"/>
      <c r="S207" s="201"/>
      <c r="T207" s="202"/>
      <c r="U207" s="201"/>
      <c r="V207" s="201"/>
      <c r="W207" s="201"/>
      <c r="X207" s="201"/>
      <c r="Y207" s="201"/>
      <c r="Z207" s="75"/>
      <c r="AA207" s="75"/>
      <c r="AB207" s="75"/>
    </row>
    <row r="208" spans="1:28" ht="31.5">
      <c r="A208" s="75"/>
      <c r="B208" s="201"/>
      <c r="C208" s="202"/>
      <c r="D208" s="202"/>
      <c r="E208" s="205" t="e">
        <f>VLOOKUP(F54,$C$156:D322,2,0)</f>
        <v>#N/A</v>
      </c>
      <c r="F208" s="202"/>
      <c r="G208" s="202"/>
      <c r="H208" s="205" t="s">
        <v>331</v>
      </c>
      <c r="I208" s="202"/>
      <c r="J208" s="207" t="s">
        <v>653</v>
      </c>
      <c r="K208" s="207" t="s">
        <v>653</v>
      </c>
      <c r="L208" s="207" t="s">
        <v>142</v>
      </c>
      <c r="M208" s="207" t="s">
        <v>142</v>
      </c>
      <c r="N208" s="207" t="s">
        <v>653</v>
      </c>
      <c r="O208" s="207" t="s">
        <v>656</v>
      </c>
      <c r="P208" s="207" t="s">
        <v>142</v>
      </c>
      <c r="Q208" s="201"/>
      <c r="R208" s="201"/>
      <c r="S208" s="201"/>
      <c r="T208" s="202"/>
      <c r="U208" s="201"/>
      <c r="V208" s="201"/>
      <c r="W208" s="201"/>
      <c r="X208" s="201"/>
      <c r="Y208" s="201"/>
      <c r="Z208" s="75"/>
      <c r="AA208" s="75"/>
      <c r="AB208" s="75"/>
    </row>
    <row r="209" spans="1:28" ht="31.5">
      <c r="A209" s="75"/>
      <c r="B209" s="201"/>
      <c r="C209" s="202"/>
      <c r="D209" s="202"/>
      <c r="E209" s="205" t="e">
        <f>VLOOKUP(F55,$C$156:D323,2,0)</f>
        <v>#N/A</v>
      </c>
      <c r="F209" s="206"/>
      <c r="G209" s="206"/>
      <c r="H209" s="205"/>
      <c r="I209" s="202"/>
      <c r="J209" s="207" t="s">
        <v>128</v>
      </c>
      <c r="K209" s="207" t="s">
        <v>128</v>
      </c>
      <c r="L209" s="207" t="s">
        <v>157</v>
      </c>
      <c r="M209" s="207" t="s">
        <v>157</v>
      </c>
      <c r="N209" s="207" t="s">
        <v>128</v>
      </c>
      <c r="O209" s="207" t="s">
        <v>653</v>
      </c>
      <c r="P209" s="207" t="s">
        <v>157</v>
      </c>
      <c r="Q209" s="201"/>
      <c r="R209" s="201"/>
      <c r="S209" s="201"/>
      <c r="T209" s="202"/>
      <c r="U209" s="201"/>
      <c r="V209" s="201"/>
      <c r="W209" s="201"/>
      <c r="X209" s="201"/>
      <c r="Y209" s="201"/>
      <c r="Z209" s="75"/>
      <c r="AA209" s="75"/>
      <c r="AB209" s="75"/>
    </row>
    <row r="210" spans="1:28" ht="31.5">
      <c r="A210" s="75"/>
      <c r="B210" s="201"/>
      <c r="C210" s="202"/>
      <c r="D210" s="202"/>
      <c r="E210" s="205" t="e">
        <f>VLOOKUP(F56,$C$156:D324,2,0)</f>
        <v>#N/A</v>
      </c>
      <c r="F210" s="206"/>
      <c r="G210" s="206"/>
      <c r="H210" s="205"/>
      <c r="I210" s="202"/>
      <c r="J210" s="207" t="s">
        <v>140</v>
      </c>
      <c r="K210" s="207" t="s">
        <v>140</v>
      </c>
      <c r="L210" s="207" t="s">
        <v>158</v>
      </c>
      <c r="M210" s="207" t="s">
        <v>158</v>
      </c>
      <c r="N210" s="207" t="s">
        <v>140</v>
      </c>
      <c r="O210" s="207" t="s">
        <v>128</v>
      </c>
      <c r="P210" s="207" t="s">
        <v>158</v>
      </c>
      <c r="Q210" s="201"/>
      <c r="R210" s="201"/>
      <c r="S210" s="201"/>
      <c r="T210" s="202"/>
      <c r="U210" s="201"/>
      <c r="V210" s="201"/>
      <c r="W210" s="201"/>
      <c r="X210" s="201"/>
      <c r="Y210" s="201"/>
      <c r="Z210" s="75"/>
      <c r="AA210" s="75"/>
      <c r="AB210" s="75"/>
    </row>
    <row r="211" spans="1:28" ht="31.5">
      <c r="A211" s="75"/>
      <c r="B211" s="201"/>
      <c r="C211" s="202"/>
      <c r="D211" s="202"/>
      <c r="E211" s="205" t="e">
        <f>VLOOKUP(F57,$C$156:D325,2,0)</f>
        <v>#N/A</v>
      </c>
      <c r="F211" s="206"/>
      <c r="G211" s="206"/>
      <c r="H211" s="205"/>
      <c r="I211" s="202"/>
      <c r="J211" s="207" t="s">
        <v>141</v>
      </c>
      <c r="K211" s="207" t="s">
        <v>141</v>
      </c>
      <c r="L211" s="207" t="s">
        <v>153</v>
      </c>
      <c r="M211" s="207" t="s">
        <v>153</v>
      </c>
      <c r="N211" s="207" t="s">
        <v>141</v>
      </c>
      <c r="O211" s="207" t="s">
        <v>140</v>
      </c>
      <c r="P211" s="207" t="s">
        <v>153</v>
      </c>
      <c r="Q211" s="201"/>
      <c r="R211" s="201"/>
      <c r="S211" s="201"/>
      <c r="T211" s="202"/>
      <c r="U211" s="201"/>
      <c r="V211" s="201"/>
      <c r="W211" s="201"/>
      <c r="X211" s="201"/>
      <c r="Y211" s="201"/>
      <c r="Z211" s="75"/>
      <c r="AA211" s="75"/>
      <c r="AB211" s="75"/>
    </row>
    <row r="212" spans="1:28" ht="47.25">
      <c r="A212" s="75"/>
      <c r="B212" s="201"/>
      <c r="C212" s="202"/>
      <c r="D212" s="202"/>
      <c r="E212" s="205" t="e">
        <f>VLOOKUP(F58,$C$156:D326,2,0)</f>
        <v>#N/A</v>
      </c>
      <c r="F212" s="206"/>
      <c r="G212" s="206"/>
      <c r="H212" s="205"/>
      <c r="I212" s="202"/>
      <c r="J212" s="207" t="s">
        <v>124</v>
      </c>
      <c r="K212" s="207" t="s">
        <v>124</v>
      </c>
      <c r="L212" s="207" t="s">
        <v>656</v>
      </c>
      <c r="M212" s="207" t="s">
        <v>656</v>
      </c>
      <c r="N212" s="207" t="s">
        <v>124</v>
      </c>
      <c r="O212" s="207" t="s">
        <v>141</v>
      </c>
      <c r="P212" s="207" t="s">
        <v>656</v>
      </c>
      <c r="Q212" s="201"/>
      <c r="R212" s="201"/>
      <c r="S212" s="201"/>
      <c r="T212" s="202"/>
      <c r="U212" s="201"/>
      <c r="V212" s="201"/>
      <c r="W212" s="201"/>
      <c r="X212" s="201"/>
      <c r="Y212" s="201"/>
      <c r="Z212" s="75"/>
      <c r="AA212" s="75"/>
      <c r="AB212" s="75"/>
    </row>
    <row r="213" spans="1:28" ht="31.5">
      <c r="A213" s="75"/>
      <c r="B213" s="201"/>
      <c r="C213" s="202"/>
      <c r="D213" s="202"/>
      <c r="E213" s="205" t="e">
        <f>VLOOKUP(F59,$C$156:D327,2,0)</f>
        <v>#N/A</v>
      </c>
      <c r="F213" s="206"/>
      <c r="G213" s="206"/>
      <c r="H213" s="205"/>
      <c r="I213" s="202"/>
      <c r="J213" s="207" t="s">
        <v>654</v>
      </c>
      <c r="K213" s="207" t="s">
        <v>654</v>
      </c>
      <c r="L213" s="207" t="s">
        <v>653</v>
      </c>
      <c r="M213" s="207" t="s">
        <v>653</v>
      </c>
      <c r="N213" s="207" t="s">
        <v>654</v>
      </c>
      <c r="O213" s="207" t="s">
        <v>124</v>
      </c>
      <c r="P213" s="207" t="s">
        <v>653</v>
      </c>
      <c r="Q213" s="201"/>
      <c r="R213" s="201"/>
      <c r="S213" s="201"/>
      <c r="T213" s="202"/>
      <c r="U213" s="201"/>
      <c r="V213" s="201"/>
      <c r="W213" s="201"/>
      <c r="X213" s="201"/>
      <c r="Y213" s="201"/>
      <c r="Z213" s="75"/>
      <c r="AA213" s="75"/>
      <c r="AB213" s="75"/>
    </row>
    <row r="214" spans="1:28" ht="31.5">
      <c r="A214" s="75"/>
      <c r="B214" s="201"/>
      <c r="C214" s="202"/>
      <c r="D214" s="202"/>
      <c r="E214" s="205" t="e">
        <f>VLOOKUP(F60,$C$156:D328,2,0)</f>
        <v>#N/A</v>
      </c>
      <c r="F214" s="206"/>
      <c r="G214" s="206"/>
      <c r="H214" s="205"/>
      <c r="I214" s="202"/>
      <c r="J214" s="207" t="s">
        <v>131</v>
      </c>
      <c r="K214" s="207" t="s">
        <v>131</v>
      </c>
      <c r="L214" s="207" t="s">
        <v>128</v>
      </c>
      <c r="M214" s="207" t="s">
        <v>128</v>
      </c>
      <c r="N214" s="207" t="s">
        <v>131</v>
      </c>
      <c r="O214" s="207" t="s">
        <v>654</v>
      </c>
      <c r="P214" s="207" t="s">
        <v>128</v>
      </c>
      <c r="Q214" s="201"/>
      <c r="R214" s="201"/>
      <c r="S214" s="201"/>
      <c r="T214" s="202"/>
      <c r="U214" s="201"/>
      <c r="V214" s="201"/>
      <c r="W214" s="201"/>
      <c r="X214" s="201"/>
      <c r="Y214" s="201"/>
      <c r="Z214" s="75"/>
      <c r="AA214" s="75"/>
      <c r="AB214" s="75"/>
    </row>
    <row r="215" spans="1:28" ht="31.5">
      <c r="A215" s="75"/>
      <c r="B215" s="201"/>
      <c r="C215" s="202"/>
      <c r="D215" s="202"/>
      <c r="E215" s="205" t="e">
        <f>VLOOKUP(F61,$C$156:D329,2,0)</f>
        <v>#N/A</v>
      </c>
      <c r="F215" s="206"/>
      <c r="G215" s="206"/>
      <c r="H215" s="205"/>
      <c r="I215" s="202"/>
      <c r="J215" s="207" t="s">
        <v>657</v>
      </c>
      <c r="K215" s="207" t="s">
        <v>657</v>
      </c>
      <c r="L215" s="207" t="s">
        <v>140</v>
      </c>
      <c r="M215" s="207" t="s">
        <v>140</v>
      </c>
      <c r="N215" s="207" t="s">
        <v>657</v>
      </c>
      <c r="O215" s="207" t="s">
        <v>131</v>
      </c>
      <c r="P215" s="207" t="s">
        <v>140</v>
      </c>
      <c r="Q215" s="201"/>
      <c r="R215" s="201"/>
      <c r="S215" s="201"/>
      <c r="T215" s="202"/>
      <c r="U215" s="201"/>
      <c r="V215" s="201"/>
      <c r="W215" s="201"/>
      <c r="X215" s="201"/>
      <c r="Y215" s="201"/>
      <c r="Z215" s="75"/>
      <c r="AA215" s="75"/>
      <c r="AB215" s="75"/>
    </row>
    <row r="216" spans="1:28" ht="31.5">
      <c r="A216" s="75"/>
      <c r="B216" s="201"/>
      <c r="C216" s="202"/>
      <c r="D216" s="202"/>
      <c r="E216" s="205" t="e">
        <f>VLOOKUP(F62,$C$156:D330,2,0)</f>
        <v>#N/A</v>
      </c>
      <c r="F216" s="206"/>
      <c r="G216" s="206"/>
      <c r="H216" s="205"/>
      <c r="I216" s="202"/>
      <c r="J216" s="207" t="s">
        <v>130</v>
      </c>
      <c r="K216" s="207" t="s">
        <v>130</v>
      </c>
      <c r="L216" s="207" t="s">
        <v>141</v>
      </c>
      <c r="M216" s="207" t="s">
        <v>141</v>
      </c>
      <c r="N216" s="207" t="s">
        <v>130</v>
      </c>
      <c r="O216" s="207" t="s">
        <v>657</v>
      </c>
      <c r="P216" s="207" t="s">
        <v>141</v>
      </c>
      <c r="Q216" s="201"/>
      <c r="R216" s="201"/>
      <c r="S216" s="201"/>
      <c r="T216" s="202"/>
      <c r="U216" s="201"/>
      <c r="V216" s="201"/>
      <c r="W216" s="201"/>
      <c r="X216" s="201"/>
      <c r="Y216" s="201"/>
      <c r="Z216" s="75"/>
      <c r="AA216" s="75"/>
      <c r="AB216" s="75"/>
    </row>
    <row r="217" spans="1:28" ht="31.5">
      <c r="A217" s="75"/>
      <c r="B217" s="201"/>
      <c r="C217" s="202"/>
      <c r="D217" s="202"/>
      <c r="E217" s="205" t="e">
        <f>VLOOKUP(F63,$C$156:D331,2,0)</f>
        <v>#N/A</v>
      </c>
      <c r="F217" s="206"/>
      <c r="G217" s="206"/>
      <c r="H217" s="205"/>
      <c r="I217" s="202"/>
      <c r="J217" s="207" t="s">
        <v>148</v>
      </c>
      <c r="K217" s="207" t="s">
        <v>148</v>
      </c>
      <c r="L217" s="207" t="s">
        <v>124</v>
      </c>
      <c r="M217" s="207" t="s">
        <v>124</v>
      </c>
      <c r="N217" s="207" t="s">
        <v>148</v>
      </c>
      <c r="O217" s="207" t="s">
        <v>130</v>
      </c>
      <c r="P217" s="207" t="s">
        <v>124</v>
      </c>
      <c r="Q217" s="201"/>
      <c r="R217" s="201"/>
      <c r="S217" s="201"/>
      <c r="T217" s="202"/>
      <c r="U217" s="201"/>
      <c r="V217" s="201"/>
      <c r="W217" s="201"/>
      <c r="X217" s="201"/>
      <c r="Y217" s="201"/>
      <c r="Z217" s="75"/>
      <c r="AA217" s="75"/>
      <c r="AB217" s="75"/>
    </row>
    <row r="218" spans="1:28" ht="31.5">
      <c r="A218" s="75"/>
      <c r="B218" s="201"/>
      <c r="C218" s="202"/>
      <c r="D218" s="202"/>
      <c r="E218" s="205" t="e">
        <f>VLOOKUP(F64,$C$156:D332,2,0)</f>
        <v>#N/A</v>
      </c>
      <c r="F218" s="206"/>
      <c r="G218" s="206"/>
      <c r="H218" s="205"/>
      <c r="I218" s="202"/>
      <c r="J218" s="207" t="s">
        <v>149</v>
      </c>
      <c r="K218" s="207" t="s">
        <v>149</v>
      </c>
      <c r="L218" s="207" t="s">
        <v>654</v>
      </c>
      <c r="M218" s="207" t="s">
        <v>654</v>
      </c>
      <c r="N218" s="207" t="s">
        <v>149</v>
      </c>
      <c r="O218" s="207" t="s">
        <v>148</v>
      </c>
      <c r="P218" s="207" t="s">
        <v>654</v>
      </c>
      <c r="Q218" s="201"/>
      <c r="R218" s="201"/>
      <c r="S218" s="201"/>
      <c r="T218" s="202"/>
      <c r="U218" s="201"/>
      <c r="V218" s="201"/>
      <c r="W218" s="201"/>
      <c r="X218" s="201"/>
      <c r="Y218" s="201"/>
      <c r="Z218" s="75"/>
      <c r="AA218" s="75"/>
      <c r="AB218" s="75"/>
    </row>
    <row r="219" spans="1:28" ht="31.5">
      <c r="A219" s="75"/>
      <c r="B219" s="201"/>
      <c r="C219" s="202"/>
      <c r="D219" s="202"/>
      <c r="E219" s="205" t="e">
        <f>VLOOKUP(F65,$C$156:D333,2,0)</f>
        <v>#N/A</v>
      </c>
      <c r="F219" s="206"/>
      <c r="G219" s="206"/>
      <c r="H219" s="205"/>
      <c r="I219" s="202"/>
      <c r="J219" s="207" t="s">
        <v>145</v>
      </c>
      <c r="K219" s="207" t="s">
        <v>145</v>
      </c>
      <c r="L219" s="207" t="s">
        <v>131</v>
      </c>
      <c r="M219" s="207" t="s">
        <v>131</v>
      </c>
      <c r="N219" s="207" t="s">
        <v>145</v>
      </c>
      <c r="O219" s="207" t="s">
        <v>149</v>
      </c>
      <c r="P219" s="207" t="s">
        <v>131</v>
      </c>
      <c r="Q219" s="201"/>
      <c r="R219" s="201"/>
      <c r="S219" s="201"/>
      <c r="T219" s="202"/>
      <c r="U219" s="201"/>
      <c r="V219" s="201"/>
      <c r="W219" s="201"/>
      <c r="X219" s="201"/>
      <c r="Y219" s="201"/>
      <c r="Z219" s="75"/>
      <c r="AA219" s="75"/>
      <c r="AB219" s="75"/>
    </row>
    <row r="220" spans="1:28" ht="47.25">
      <c r="A220" s="75"/>
      <c r="B220" s="201"/>
      <c r="C220" s="202"/>
      <c r="D220" s="202"/>
      <c r="E220" s="205" t="e">
        <f>VLOOKUP(F66,$C$156:D334,2,0)</f>
        <v>#N/A</v>
      </c>
      <c r="F220" s="206"/>
      <c r="G220" s="206"/>
      <c r="H220" s="205"/>
      <c r="I220" s="202"/>
      <c r="J220" s="207"/>
      <c r="K220" s="207"/>
      <c r="L220" s="207" t="s">
        <v>657</v>
      </c>
      <c r="M220" s="207" t="s">
        <v>657</v>
      </c>
      <c r="N220" s="207"/>
      <c r="O220" s="207" t="s">
        <v>145</v>
      </c>
      <c r="P220" s="207" t="s">
        <v>657</v>
      </c>
      <c r="Q220" s="201"/>
      <c r="R220" s="201"/>
      <c r="S220" s="201"/>
      <c r="T220" s="202"/>
      <c r="U220" s="201"/>
      <c r="V220" s="201"/>
      <c r="W220" s="201"/>
      <c r="X220" s="201"/>
      <c r="Y220" s="201"/>
      <c r="Z220" s="75"/>
      <c r="AA220" s="75"/>
      <c r="AB220" s="75"/>
    </row>
    <row r="221" spans="1:28" ht="31.5">
      <c r="A221" s="75"/>
      <c r="B221" s="201"/>
      <c r="C221" s="202"/>
      <c r="D221" s="202"/>
      <c r="E221" s="205" t="e">
        <f>VLOOKUP(F67,$C$156:D335,2,0)</f>
        <v>#N/A</v>
      </c>
      <c r="F221" s="206"/>
      <c r="G221" s="206"/>
      <c r="H221" s="205"/>
      <c r="I221" s="202"/>
      <c r="J221" s="207"/>
      <c r="K221" s="207"/>
      <c r="L221" s="207" t="s">
        <v>130</v>
      </c>
      <c r="M221" s="207" t="s">
        <v>130</v>
      </c>
      <c r="N221" s="207"/>
      <c r="O221" s="207"/>
      <c r="P221" s="207" t="s">
        <v>130</v>
      </c>
      <c r="Q221" s="201"/>
      <c r="R221" s="201"/>
      <c r="S221" s="201"/>
      <c r="T221" s="202"/>
      <c r="U221" s="201"/>
      <c r="V221" s="201"/>
      <c r="W221" s="201"/>
      <c r="X221" s="201"/>
      <c r="Y221" s="201"/>
      <c r="Z221" s="75"/>
      <c r="AA221" s="75"/>
      <c r="AB221" s="75"/>
    </row>
    <row r="222" spans="1:28" ht="31.5">
      <c r="A222" s="75"/>
      <c r="B222" s="201"/>
      <c r="C222" s="202"/>
      <c r="D222" s="202"/>
      <c r="E222" s="205" t="e">
        <f>VLOOKUP(F68,$C$156:D336,2,0)</f>
        <v>#N/A</v>
      </c>
      <c r="F222" s="206"/>
      <c r="G222" s="206"/>
      <c r="H222" s="205"/>
      <c r="I222" s="202"/>
      <c r="J222" s="207"/>
      <c r="K222" s="207"/>
      <c r="L222" s="207" t="s">
        <v>148</v>
      </c>
      <c r="M222" s="207" t="s">
        <v>148</v>
      </c>
      <c r="N222" s="207"/>
      <c r="O222" s="207"/>
      <c r="P222" s="207" t="s">
        <v>148</v>
      </c>
      <c r="Q222" s="201"/>
      <c r="R222" s="201"/>
      <c r="S222" s="201"/>
      <c r="T222" s="202"/>
      <c r="U222" s="201"/>
      <c r="V222" s="201"/>
      <c r="W222" s="201"/>
      <c r="X222" s="201"/>
      <c r="Y222" s="201"/>
      <c r="Z222" s="75"/>
      <c r="AA222" s="75"/>
      <c r="AB222" s="75"/>
    </row>
    <row r="223" spans="1:28" ht="31.5">
      <c r="A223" s="75"/>
      <c r="B223" s="201"/>
      <c r="C223" s="202"/>
      <c r="D223" s="202"/>
      <c r="E223" s="205" t="e">
        <f>VLOOKUP(F69,$C$156:D337,2,0)</f>
        <v>#N/A</v>
      </c>
      <c r="F223" s="206"/>
      <c r="G223" s="206"/>
      <c r="H223" s="205"/>
      <c r="I223" s="202"/>
      <c r="J223" s="207"/>
      <c r="K223" s="207"/>
      <c r="L223" s="207" t="s">
        <v>149</v>
      </c>
      <c r="M223" s="207" t="s">
        <v>149</v>
      </c>
      <c r="N223" s="207"/>
      <c r="O223" s="207"/>
      <c r="P223" s="207" t="s">
        <v>149</v>
      </c>
      <c r="Q223" s="201"/>
      <c r="R223" s="201"/>
      <c r="S223" s="201"/>
      <c r="T223" s="202"/>
      <c r="U223" s="201"/>
      <c r="V223" s="201"/>
      <c r="W223" s="201"/>
      <c r="X223" s="201"/>
      <c r="Y223" s="201"/>
      <c r="Z223" s="75"/>
      <c r="AA223" s="75"/>
      <c r="AB223" s="75"/>
    </row>
    <row r="224" spans="1:28">
      <c r="A224" s="75"/>
      <c r="B224" s="201"/>
      <c r="C224" s="202"/>
      <c r="D224" s="202"/>
      <c r="E224" s="205" t="e">
        <f>VLOOKUP(F70,$C$156:D338,2,0)</f>
        <v>#N/A</v>
      </c>
      <c r="F224" s="206"/>
      <c r="G224" s="206"/>
      <c r="H224" s="205"/>
      <c r="I224" s="202"/>
      <c r="J224" s="207"/>
      <c r="K224" s="207"/>
      <c r="L224" s="207" t="s">
        <v>145</v>
      </c>
      <c r="M224" s="207" t="s">
        <v>145</v>
      </c>
      <c r="N224" s="207"/>
      <c r="O224" s="207"/>
      <c r="P224" s="207" t="s">
        <v>145</v>
      </c>
      <c r="Q224" s="201"/>
      <c r="R224" s="201"/>
      <c r="S224" s="201"/>
      <c r="T224" s="202"/>
      <c r="U224" s="201"/>
      <c r="V224" s="201"/>
      <c r="W224" s="201"/>
      <c r="X224" s="201"/>
      <c r="Y224" s="201"/>
      <c r="Z224" s="75"/>
      <c r="AA224" s="75"/>
      <c r="AB224" s="75"/>
    </row>
    <row r="225" spans="1:28">
      <c r="A225" s="75"/>
      <c r="B225" s="201"/>
      <c r="C225" s="202"/>
      <c r="D225" s="202"/>
      <c r="E225" s="205" t="e">
        <f>VLOOKUP(F71,$C$156:D339,2,0)</f>
        <v>#N/A</v>
      </c>
      <c r="F225" s="206"/>
      <c r="G225" s="206"/>
      <c r="H225" s="205"/>
      <c r="I225" s="202"/>
      <c r="J225" s="209"/>
      <c r="K225" s="209"/>
      <c r="L225" s="209"/>
      <c r="M225" s="209"/>
      <c r="N225" s="209"/>
      <c r="O225" s="209"/>
      <c r="P225" s="209"/>
      <c r="Q225" s="202"/>
      <c r="R225" s="202"/>
      <c r="S225" s="202"/>
      <c r="T225" s="202"/>
      <c r="U225" s="201"/>
      <c r="V225" s="201"/>
      <c r="W225" s="201"/>
      <c r="X225" s="201"/>
      <c r="Y225" s="201"/>
      <c r="Z225" s="75"/>
      <c r="AA225" s="75"/>
      <c r="AB225" s="75"/>
    </row>
    <row r="226" spans="1:28">
      <c r="A226" s="75"/>
      <c r="B226" s="201"/>
      <c r="C226" s="202"/>
      <c r="D226" s="202"/>
      <c r="E226" s="205" t="e">
        <f>VLOOKUP(F72,$C$156:D340,2,0)</f>
        <v>#N/A</v>
      </c>
      <c r="F226" s="206"/>
      <c r="G226" s="206"/>
      <c r="H226" s="205"/>
      <c r="I226" s="202"/>
      <c r="J226" s="209"/>
      <c r="K226" s="209"/>
      <c r="L226" s="209"/>
      <c r="M226" s="209"/>
      <c r="N226" s="209"/>
      <c r="O226" s="209"/>
      <c r="P226" s="209"/>
      <c r="Q226" s="202"/>
      <c r="R226" s="202"/>
      <c r="S226" s="202"/>
      <c r="T226" s="202"/>
      <c r="U226" s="201"/>
      <c r="V226" s="201"/>
      <c r="W226" s="201"/>
      <c r="X226" s="201"/>
      <c r="Y226" s="201"/>
      <c r="Z226" s="75"/>
      <c r="AA226" s="75"/>
      <c r="AB226" s="75"/>
    </row>
    <row r="227" spans="1:28">
      <c r="A227" s="75"/>
      <c r="B227" s="201"/>
      <c r="C227" s="202"/>
      <c r="D227" s="202"/>
      <c r="E227" s="205" t="e">
        <f>VLOOKUP(F73,$C$156:D341,2,0)</f>
        <v>#N/A</v>
      </c>
      <c r="F227" s="206"/>
      <c r="G227" s="206"/>
      <c r="H227" s="208"/>
      <c r="I227" s="202"/>
      <c r="J227" s="209"/>
      <c r="K227" s="209"/>
      <c r="L227" s="209"/>
      <c r="M227" s="209"/>
      <c r="N227" s="209"/>
      <c r="O227" s="209"/>
      <c r="P227" s="209"/>
      <c r="Q227" s="202"/>
      <c r="R227" s="202"/>
      <c r="S227" s="202"/>
      <c r="T227" s="202"/>
      <c r="U227" s="201"/>
      <c r="V227" s="201"/>
      <c r="W227" s="201"/>
      <c r="X227" s="201"/>
      <c r="Y227" s="201"/>
      <c r="Z227" s="75"/>
      <c r="AA227" s="75"/>
      <c r="AB227" s="75"/>
    </row>
    <row r="228" spans="1:28">
      <c r="A228" s="75"/>
      <c r="B228" s="201"/>
      <c r="C228" s="202"/>
      <c r="D228" s="202"/>
      <c r="E228" s="205" t="e">
        <f>VLOOKUP(F74,$C$156:D342,2,0)</f>
        <v>#N/A</v>
      </c>
      <c r="F228" s="206"/>
      <c r="G228" s="206"/>
      <c r="H228" s="205"/>
      <c r="I228" s="202"/>
      <c r="J228" s="209"/>
      <c r="K228" s="209"/>
      <c r="L228" s="209"/>
      <c r="M228" s="209"/>
      <c r="N228" s="209"/>
      <c r="O228" s="209"/>
      <c r="P228" s="209"/>
      <c r="Q228" s="202"/>
      <c r="R228" s="202"/>
      <c r="S228" s="202"/>
      <c r="T228" s="202"/>
      <c r="U228" s="201"/>
      <c r="V228" s="201"/>
      <c r="W228" s="201"/>
      <c r="X228" s="201"/>
      <c r="Y228" s="201"/>
      <c r="Z228" s="75"/>
      <c r="AA228" s="75"/>
      <c r="AB228" s="75"/>
    </row>
    <row r="229" spans="1:28">
      <c r="A229" s="75"/>
      <c r="B229" s="201"/>
      <c r="C229" s="202"/>
      <c r="D229" s="202"/>
      <c r="E229" s="205" t="e">
        <f>VLOOKUP(F75,$C$156:D343,2,0)</f>
        <v>#N/A</v>
      </c>
      <c r="F229" s="206"/>
      <c r="G229" s="206"/>
      <c r="H229" s="205"/>
      <c r="I229" s="202"/>
      <c r="J229" s="209"/>
      <c r="K229" s="209"/>
      <c r="L229" s="209"/>
      <c r="M229" s="209"/>
      <c r="N229" s="209"/>
      <c r="O229" s="209"/>
      <c r="P229" s="209"/>
      <c r="Q229" s="202"/>
      <c r="R229" s="202"/>
      <c r="S229" s="202"/>
      <c r="T229" s="202"/>
      <c r="U229" s="201"/>
      <c r="V229" s="201"/>
      <c r="W229" s="201"/>
      <c r="X229" s="201"/>
      <c r="Y229" s="201"/>
      <c r="Z229" s="75"/>
      <c r="AA229" s="75"/>
      <c r="AB229" s="75"/>
    </row>
    <row r="230" spans="1:28">
      <c r="A230" s="75"/>
      <c r="B230" s="201"/>
      <c r="C230" s="202"/>
      <c r="D230" s="202"/>
      <c r="E230" s="205" t="e">
        <f>VLOOKUP(F76,$C$156:D344,2,0)</f>
        <v>#N/A</v>
      </c>
      <c r="F230" s="206"/>
      <c r="G230" s="206"/>
      <c r="H230" s="205"/>
      <c r="I230" s="202"/>
      <c r="J230" s="209"/>
      <c r="K230" s="209"/>
      <c r="L230" s="209"/>
      <c r="M230" s="209"/>
      <c r="N230" s="209"/>
      <c r="O230" s="209"/>
      <c r="P230" s="209"/>
      <c r="Q230" s="202"/>
      <c r="R230" s="202"/>
      <c r="S230" s="202"/>
      <c r="T230" s="202"/>
      <c r="U230" s="201"/>
      <c r="V230" s="201"/>
      <c r="W230" s="201"/>
      <c r="X230" s="201"/>
      <c r="Y230" s="201"/>
      <c r="Z230" s="75"/>
      <c r="AA230" s="75"/>
      <c r="AB230" s="75"/>
    </row>
    <row r="231" spans="1:28">
      <c r="A231" s="75"/>
      <c r="B231" s="201"/>
      <c r="C231" s="202"/>
      <c r="D231" s="202"/>
      <c r="E231" s="205" t="e">
        <f>VLOOKUP(F77,$C$156:D345,2,0)</f>
        <v>#N/A</v>
      </c>
      <c r="F231" s="206"/>
      <c r="G231" s="206"/>
      <c r="H231" s="205"/>
      <c r="I231" s="202"/>
      <c r="J231" s="209"/>
      <c r="K231" s="209"/>
      <c r="L231" s="209"/>
      <c r="M231" s="209"/>
      <c r="N231" s="209"/>
      <c r="O231" s="209"/>
      <c r="P231" s="209"/>
      <c r="Q231" s="202"/>
      <c r="R231" s="202"/>
      <c r="S231" s="202"/>
      <c r="T231" s="202"/>
      <c r="U231" s="201"/>
      <c r="V231" s="201"/>
      <c r="W231" s="201"/>
      <c r="X231" s="201"/>
      <c r="Y231" s="201"/>
      <c r="Z231" s="75"/>
      <c r="AA231" s="75"/>
      <c r="AB231" s="75"/>
    </row>
    <row r="232" spans="1:28">
      <c r="A232" s="75"/>
      <c r="B232" s="201"/>
      <c r="C232" s="202"/>
      <c r="D232" s="202"/>
      <c r="E232" s="205" t="e">
        <f>VLOOKUP(F78,$C$156:D346,2,0)</f>
        <v>#N/A</v>
      </c>
      <c r="F232" s="206"/>
      <c r="G232" s="206"/>
      <c r="H232" s="205"/>
      <c r="I232" s="202"/>
      <c r="J232" s="209"/>
      <c r="K232" s="209"/>
      <c r="L232" s="209"/>
      <c r="M232" s="209"/>
      <c r="N232" s="209"/>
      <c r="O232" s="209"/>
      <c r="P232" s="209"/>
      <c r="Q232" s="202"/>
      <c r="R232" s="202"/>
      <c r="S232" s="202"/>
      <c r="T232" s="202"/>
      <c r="U232" s="201"/>
      <c r="V232" s="201"/>
      <c r="W232" s="201"/>
      <c r="X232" s="201"/>
      <c r="Y232" s="201"/>
      <c r="Z232" s="75"/>
      <c r="AA232" s="75"/>
      <c r="AB232" s="75"/>
    </row>
    <row r="233" spans="1:28">
      <c r="A233" s="75"/>
      <c r="B233" s="201"/>
      <c r="C233" s="202"/>
      <c r="D233" s="202"/>
      <c r="E233" s="205" t="e">
        <f>VLOOKUP(F79,$C$156:D347,2,0)</f>
        <v>#N/A</v>
      </c>
      <c r="F233" s="206"/>
      <c r="G233" s="206"/>
      <c r="H233" s="205"/>
      <c r="I233" s="202"/>
      <c r="J233" s="209"/>
      <c r="K233" s="209"/>
      <c r="L233" s="209"/>
      <c r="M233" s="209"/>
      <c r="N233" s="209"/>
      <c r="O233" s="209"/>
      <c r="P233" s="209"/>
      <c r="Q233" s="202"/>
      <c r="R233" s="202"/>
      <c r="S233" s="202"/>
      <c r="T233" s="202"/>
      <c r="U233" s="201"/>
      <c r="V233" s="201"/>
      <c r="W233" s="201"/>
      <c r="X233" s="201"/>
      <c r="Y233" s="201"/>
      <c r="Z233" s="75"/>
      <c r="AA233" s="75"/>
      <c r="AB233" s="75"/>
    </row>
    <row r="234" spans="1:28">
      <c r="A234" s="75"/>
      <c r="B234" s="201"/>
      <c r="C234" s="202"/>
      <c r="D234" s="202"/>
      <c r="E234" s="205" t="e">
        <f>VLOOKUP(F80,$C$156:D348,2,0)</f>
        <v>#N/A</v>
      </c>
      <c r="F234" s="206"/>
      <c r="G234" s="206"/>
      <c r="H234" s="205"/>
      <c r="I234" s="202"/>
      <c r="J234" s="209"/>
      <c r="K234" s="209"/>
      <c r="L234" s="209"/>
      <c r="M234" s="209"/>
      <c r="N234" s="209"/>
      <c r="O234" s="209"/>
      <c r="P234" s="209"/>
      <c r="Q234" s="202"/>
      <c r="R234" s="202"/>
      <c r="S234" s="202"/>
      <c r="T234" s="202"/>
      <c r="U234" s="201"/>
      <c r="V234" s="201"/>
      <c r="W234" s="201"/>
      <c r="X234" s="201"/>
      <c r="Y234" s="201"/>
      <c r="Z234" s="75"/>
      <c r="AA234" s="75"/>
      <c r="AB234" s="75"/>
    </row>
    <row r="235" spans="1:28">
      <c r="A235" s="75"/>
      <c r="B235" s="201"/>
      <c r="C235" s="202"/>
      <c r="D235" s="202"/>
      <c r="E235" s="205" t="e">
        <f>VLOOKUP(F81,$C$156:D349,2,0)</f>
        <v>#N/A</v>
      </c>
      <c r="F235" s="206"/>
      <c r="G235" s="206"/>
      <c r="H235" s="205"/>
      <c r="I235" s="202"/>
      <c r="J235" s="209"/>
      <c r="K235" s="209"/>
      <c r="L235" s="209"/>
      <c r="M235" s="209"/>
      <c r="N235" s="209"/>
      <c r="O235" s="209"/>
      <c r="P235" s="209"/>
      <c r="Q235" s="202"/>
      <c r="R235" s="202"/>
      <c r="S235" s="202"/>
      <c r="T235" s="202"/>
      <c r="U235" s="201"/>
      <c r="V235" s="201"/>
      <c r="W235" s="201"/>
      <c r="X235" s="201"/>
      <c r="Y235" s="201"/>
      <c r="Z235" s="75"/>
      <c r="AA235" s="75"/>
      <c r="AB235" s="75"/>
    </row>
    <row r="236" spans="1:28">
      <c r="A236" s="75"/>
      <c r="B236" s="201"/>
      <c r="C236" s="202"/>
      <c r="D236" s="202"/>
      <c r="E236" s="205" t="e">
        <f>VLOOKUP(F82,$C$156:D350,2,0)</f>
        <v>#N/A</v>
      </c>
      <c r="F236" s="206"/>
      <c r="G236" s="206"/>
      <c r="H236" s="205"/>
      <c r="I236" s="202"/>
      <c r="J236" s="209"/>
      <c r="K236" s="209"/>
      <c r="L236" s="209"/>
      <c r="M236" s="209"/>
      <c r="N236" s="209"/>
      <c r="O236" s="209"/>
      <c r="P236" s="209"/>
      <c r="Q236" s="202"/>
      <c r="R236" s="202"/>
      <c r="S236" s="202"/>
      <c r="T236" s="202"/>
      <c r="U236" s="201"/>
      <c r="V236" s="201"/>
      <c r="W236" s="201"/>
      <c r="X236" s="201"/>
      <c r="Y236" s="201"/>
      <c r="Z236" s="75"/>
      <c r="AA236" s="75"/>
      <c r="AB236" s="75"/>
    </row>
    <row r="237" spans="1:28">
      <c r="A237" s="75"/>
      <c r="B237" s="201"/>
      <c r="C237" s="202"/>
      <c r="D237" s="202"/>
      <c r="E237" s="205" t="e">
        <f>VLOOKUP(F83,$C$156:D351,2,0)</f>
        <v>#N/A</v>
      </c>
      <c r="F237" s="206"/>
      <c r="G237" s="206"/>
      <c r="H237" s="205"/>
      <c r="I237" s="202"/>
      <c r="J237" s="209"/>
      <c r="K237" s="209"/>
      <c r="L237" s="209"/>
      <c r="M237" s="209"/>
      <c r="N237" s="209"/>
      <c r="O237" s="209"/>
      <c r="P237" s="209"/>
      <c r="Q237" s="202"/>
      <c r="R237" s="202"/>
      <c r="S237" s="202"/>
      <c r="T237" s="202"/>
      <c r="U237" s="201"/>
      <c r="V237" s="201"/>
      <c r="W237" s="201"/>
      <c r="X237" s="201"/>
      <c r="Y237" s="201"/>
      <c r="Z237" s="75"/>
      <c r="AA237" s="75"/>
      <c r="AB237" s="75"/>
    </row>
    <row r="238" spans="1:28">
      <c r="A238" s="75"/>
      <c r="B238" s="201"/>
      <c r="C238" s="202"/>
      <c r="D238" s="202"/>
      <c r="E238" s="205" t="e">
        <f>VLOOKUP(F84,$C$156:D352,2,0)</f>
        <v>#N/A</v>
      </c>
      <c r="F238" s="206"/>
      <c r="G238" s="206"/>
      <c r="H238" s="205"/>
      <c r="I238" s="202"/>
      <c r="J238" s="209"/>
      <c r="K238" s="209"/>
      <c r="L238" s="209"/>
      <c r="M238" s="209"/>
      <c r="N238" s="209"/>
      <c r="O238" s="209"/>
      <c r="P238" s="209"/>
      <c r="Q238" s="202"/>
      <c r="R238" s="202"/>
      <c r="S238" s="202"/>
      <c r="T238" s="202"/>
      <c r="U238" s="201"/>
      <c r="V238" s="201"/>
      <c r="W238" s="201"/>
      <c r="X238" s="201"/>
      <c r="Y238" s="201"/>
      <c r="Z238" s="75"/>
      <c r="AA238" s="75"/>
      <c r="AB238" s="75"/>
    </row>
    <row r="239" spans="1:28">
      <c r="A239" s="75"/>
      <c r="B239" s="201"/>
      <c r="C239" s="202"/>
      <c r="D239" s="202"/>
      <c r="E239" s="205" t="e">
        <f>VLOOKUP(F85,$C$156:D353,2,0)</f>
        <v>#N/A</v>
      </c>
      <c r="F239" s="206"/>
      <c r="G239" s="206"/>
      <c r="H239" s="205"/>
      <c r="I239" s="202"/>
      <c r="J239" s="209"/>
      <c r="K239" s="209"/>
      <c r="L239" s="209"/>
      <c r="M239" s="209"/>
      <c r="N239" s="209"/>
      <c r="O239" s="209"/>
      <c r="P239" s="209"/>
      <c r="Q239" s="202"/>
      <c r="R239" s="202"/>
      <c r="S239" s="202"/>
      <c r="T239" s="202"/>
      <c r="U239" s="201"/>
      <c r="V239" s="201"/>
      <c r="W239" s="201"/>
      <c r="X239" s="201"/>
      <c r="Y239" s="201"/>
      <c r="Z239" s="75"/>
      <c r="AA239" s="75"/>
      <c r="AB239" s="75"/>
    </row>
    <row r="240" spans="1:28">
      <c r="A240" s="75"/>
      <c r="B240" s="201"/>
      <c r="C240" s="202"/>
      <c r="D240" s="202"/>
      <c r="E240" s="205" t="e">
        <f>VLOOKUP(F86,$C$156:D354,2,0)</f>
        <v>#N/A</v>
      </c>
      <c r="F240" s="206"/>
      <c r="G240" s="206"/>
      <c r="H240" s="205"/>
      <c r="I240" s="202"/>
      <c r="J240" s="209"/>
      <c r="K240" s="209"/>
      <c r="L240" s="209"/>
      <c r="M240" s="209"/>
      <c r="N240" s="209"/>
      <c r="O240" s="209"/>
      <c r="P240" s="209"/>
      <c r="Q240" s="202"/>
      <c r="R240" s="202"/>
      <c r="S240" s="202"/>
      <c r="T240" s="202"/>
      <c r="U240" s="201"/>
      <c r="V240" s="201"/>
      <c r="W240" s="201"/>
      <c r="X240" s="201"/>
      <c r="Y240" s="201"/>
      <c r="Z240" s="75"/>
      <c r="AA240" s="75"/>
      <c r="AB240" s="75"/>
    </row>
    <row r="241" spans="1:28">
      <c r="A241" s="75"/>
      <c r="B241" s="201"/>
      <c r="C241" s="202"/>
      <c r="D241" s="202"/>
      <c r="E241" s="205" t="e">
        <f>VLOOKUP(F87,$C$156:D355,2,0)</f>
        <v>#N/A</v>
      </c>
      <c r="F241" s="206"/>
      <c r="G241" s="206"/>
      <c r="H241" s="205"/>
      <c r="I241" s="202"/>
      <c r="J241" s="209"/>
      <c r="K241" s="209"/>
      <c r="L241" s="209"/>
      <c r="M241" s="209"/>
      <c r="N241" s="209"/>
      <c r="O241" s="209"/>
      <c r="P241" s="209"/>
      <c r="Q241" s="202"/>
      <c r="R241" s="202"/>
      <c r="S241" s="202"/>
      <c r="T241" s="202"/>
      <c r="U241" s="201"/>
      <c r="V241" s="201"/>
      <c r="W241" s="201"/>
      <c r="X241" s="201"/>
      <c r="Y241" s="201"/>
      <c r="Z241" s="75"/>
      <c r="AA241" s="75"/>
      <c r="AB241" s="75"/>
    </row>
    <row r="242" spans="1:28">
      <c r="A242" s="75"/>
      <c r="B242" s="201"/>
      <c r="C242" s="202"/>
      <c r="D242" s="202"/>
      <c r="E242" s="205" t="e">
        <f>VLOOKUP(F88,$C$156:D356,2,0)</f>
        <v>#N/A</v>
      </c>
      <c r="F242" s="206"/>
      <c r="G242" s="206"/>
      <c r="H242" s="205"/>
      <c r="I242" s="202"/>
      <c r="J242" s="209"/>
      <c r="K242" s="209"/>
      <c r="L242" s="209"/>
      <c r="M242" s="209"/>
      <c r="N242" s="209"/>
      <c r="O242" s="209"/>
      <c r="P242" s="209"/>
      <c r="Q242" s="202"/>
      <c r="R242" s="202"/>
      <c r="S242" s="202"/>
      <c r="T242" s="202"/>
      <c r="U242" s="201"/>
      <c r="V242" s="201"/>
      <c r="W242" s="201"/>
      <c r="X242" s="201"/>
      <c r="Y242" s="201"/>
      <c r="Z242" s="75"/>
      <c r="AA242" s="75"/>
      <c r="AB242" s="75"/>
    </row>
    <row r="243" spans="1:28">
      <c r="A243" s="75"/>
      <c r="B243" s="201"/>
      <c r="C243" s="202"/>
      <c r="D243" s="202"/>
      <c r="E243" s="205" t="e">
        <f>VLOOKUP(F89,$C$156:D357,2,0)</f>
        <v>#N/A</v>
      </c>
      <c r="F243" s="206"/>
      <c r="G243" s="206"/>
      <c r="H243" s="205"/>
      <c r="I243" s="202"/>
      <c r="J243" s="209"/>
      <c r="K243" s="209"/>
      <c r="L243" s="209"/>
      <c r="M243" s="209"/>
      <c r="N243" s="209"/>
      <c r="O243" s="209"/>
      <c r="P243" s="209"/>
      <c r="Q243" s="202"/>
      <c r="R243" s="202"/>
      <c r="S243" s="202"/>
      <c r="T243" s="202"/>
      <c r="U243" s="201"/>
      <c r="V243" s="201"/>
      <c r="W243" s="201"/>
      <c r="X243" s="201"/>
      <c r="Y243" s="201"/>
      <c r="Z243" s="75"/>
      <c r="AA243" s="75"/>
      <c r="AB243" s="75"/>
    </row>
    <row r="244" spans="1:28">
      <c r="A244" s="75"/>
      <c r="B244" s="201"/>
      <c r="C244" s="202"/>
      <c r="D244" s="202"/>
      <c r="E244" s="205" t="e">
        <f>VLOOKUP(F90,$C$156:D358,2,0)</f>
        <v>#N/A</v>
      </c>
      <c r="F244" s="206"/>
      <c r="G244" s="206"/>
      <c r="H244" s="205"/>
      <c r="I244" s="202"/>
      <c r="J244" s="209"/>
      <c r="K244" s="209"/>
      <c r="L244" s="209"/>
      <c r="M244" s="209"/>
      <c r="N244" s="209"/>
      <c r="O244" s="209"/>
      <c r="P244" s="209"/>
      <c r="Q244" s="202"/>
      <c r="R244" s="202"/>
      <c r="S244" s="202"/>
      <c r="T244" s="202"/>
      <c r="U244" s="201"/>
      <c r="V244" s="201"/>
      <c r="W244" s="201"/>
      <c r="X244" s="201"/>
      <c r="Y244" s="201"/>
      <c r="Z244" s="75"/>
      <c r="AA244" s="75"/>
      <c r="AB244" s="75"/>
    </row>
    <row r="245" spans="1:28">
      <c r="A245" s="75"/>
      <c r="B245" s="201"/>
      <c r="C245" s="202"/>
      <c r="D245" s="202"/>
      <c r="E245" s="205" t="e">
        <f>VLOOKUP(F91,$C$156:D359,2,0)</f>
        <v>#N/A</v>
      </c>
      <c r="F245" s="206"/>
      <c r="G245" s="206"/>
      <c r="H245" s="205"/>
      <c r="I245" s="202"/>
      <c r="J245" s="209"/>
      <c r="K245" s="209"/>
      <c r="L245" s="209"/>
      <c r="M245" s="209"/>
      <c r="N245" s="209"/>
      <c r="O245" s="209"/>
      <c r="P245" s="209"/>
      <c r="Q245" s="202"/>
      <c r="R245" s="202"/>
      <c r="S245" s="202"/>
      <c r="T245" s="202"/>
      <c r="U245" s="201"/>
      <c r="V245" s="201"/>
      <c r="W245" s="201"/>
      <c r="X245" s="201"/>
      <c r="Y245" s="201"/>
      <c r="Z245" s="75"/>
      <c r="AA245" s="75"/>
      <c r="AB245" s="75"/>
    </row>
    <row r="246" spans="1:28">
      <c r="A246" s="75"/>
      <c r="B246" s="201"/>
      <c r="C246" s="202"/>
      <c r="D246" s="202"/>
      <c r="E246" s="205" t="e">
        <f>VLOOKUP(F92,$C$156:D360,2,0)</f>
        <v>#N/A</v>
      </c>
      <c r="F246" s="206"/>
      <c r="G246" s="206"/>
      <c r="H246" s="208"/>
      <c r="I246" s="202"/>
      <c r="J246" s="209"/>
      <c r="K246" s="209"/>
      <c r="L246" s="209"/>
      <c r="M246" s="209"/>
      <c r="N246" s="209"/>
      <c r="O246" s="209"/>
      <c r="P246" s="209"/>
      <c r="Q246" s="202"/>
      <c r="R246" s="202"/>
      <c r="S246" s="202"/>
      <c r="T246" s="202"/>
      <c r="U246" s="201"/>
      <c r="V246" s="201"/>
      <c r="W246" s="201"/>
      <c r="X246" s="201"/>
      <c r="Y246" s="201"/>
      <c r="Z246" s="75"/>
      <c r="AA246" s="75"/>
      <c r="AB246" s="75"/>
    </row>
    <row r="247" spans="1:28">
      <c r="A247" s="75"/>
      <c r="B247" s="201"/>
      <c r="C247" s="202"/>
      <c r="D247" s="202"/>
      <c r="E247" s="205" t="e">
        <f>VLOOKUP(F93,$C$156:D361,2,0)</f>
        <v>#N/A</v>
      </c>
      <c r="F247" s="206"/>
      <c r="G247" s="206"/>
      <c r="H247" s="205"/>
      <c r="I247" s="202"/>
      <c r="J247" s="209"/>
      <c r="K247" s="209"/>
      <c r="L247" s="209"/>
      <c r="M247" s="209"/>
      <c r="N247" s="209"/>
      <c r="O247" s="209"/>
      <c r="P247" s="209"/>
      <c r="Q247" s="202"/>
      <c r="R247" s="202"/>
      <c r="S247" s="202"/>
      <c r="T247" s="202"/>
      <c r="U247" s="201"/>
      <c r="V247" s="201"/>
      <c r="W247" s="201"/>
      <c r="X247" s="201"/>
      <c r="Y247" s="201"/>
      <c r="Z247" s="75"/>
      <c r="AA247" s="75"/>
      <c r="AB247" s="75"/>
    </row>
    <row r="248" spans="1:28">
      <c r="A248" s="75"/>
      <c r="B248" s="201"/>
      <c r="C248" s="202"/>
      <c r="D248" s="202"/>
      <c r="E248" s="205" t="e">
        <f>VLOOKUP(F94,$C$156:D362,2,0)</f>
        <v>#N/A</v>
      </c>
      <c r="F248" s="206"/>
      <c r="G248" s="206"/>
      <c r="H248" s="205"/>
      <c r="I248" s="202"/>
      <c r="J248" s="209"/>
      <c r="K248" s="209"/>
      <c r="L248" s="209"/>
      <c r="M248" s="209"/>
      <c r="N248" s="209"/>
      <c r="O248" s="209"/>
      <c r="P248" s="209"/>
      <c r="Q248" s="202"/>
      <c r="R248" s="202"/>
      <c r="S248" s="202"/>
      <c r="T248" s="202"/>
      <c r="U248" s="201"/>
      <c r="V248" s="201"/>
      <c r="W248" s="201"/>
      <c r="X248" s="201"/>
      <c r="Y248" s="201"/>
      <c r="Z248" s="75"/>
      <c r="AA248" s="75"/>
      <c r="AB248" s="75"/>
    </row>
    <row r="249" spans="1:28">
      <c r="A249" s="75"/>
      <c r="B249" s="201"/>
      <c r="C249" s="202"/>
      <c r="D249" s="202"/>
      <c r="E249" s="205" t="e">
        <f>VLOOKUP(F95,$C$156:D363,2,0)</f>
        <v>#N/A</v>
      </c>
      <c r="F249" s="206"/>
      <c r="G249" s="206"/>
      <c r="H249" s="208"/>
      <c r="I249" s="202"/>
      <c r="J249" s="209"/>
      <c r="K249" s="209"/>
      <c r="L249" s="209"/>
      <c r="M249" s="209"/>
      <c r="N249" s="209"/>
      <c r="O249" s="209"/>
      <c r="P249" s="209"/>
      <c r="Q249" s="202"/>
      <c r="R249" s="202"/>
      <c r="S249" s="202"/>
      <c r="T249" s="202"/>
      <c r="U249" s="201"/>
      <c r="V249" s="201"/>
      <c r="W249" s="201"/>
      <c r="X249" s="201"/>
      <c r="Y249" s="201"/>
      <c r="Z249" s="75"/>
      <c r="AA249" s="75"/>
      <c r="AB249" s="75"/>
    </row>
    <row r="250" spans="1:28">
      <c r="A250" s="75"/>
      <c r="B250" s="201"/>
      <c r="C250" s="202"/>
      <c r="D250" s="202"/>
      <c r="E250" s="205" t="e">
        <f>VLOOKUP(F96,$C$156:D364,2,0)</f>
        <v>#N/A</v>
      </c>
      <c r="F250" s="206"/>
      <c r="G250" s="206"/>
      <c r="H250" s="205"/>
      <c r="I250" s="202"/>
      <c r="J250" s="209"/>
      <c r="K250" s="209"/>
      <c r="L250" s="209"/>
      <c r="M250" s="209"/>
      <c r="N250" s="209"/>
      <c r="O250" s="209"/>
      <c r="P250" s="209"/>
      <c r="Q250" s="202"/>
      <c r="R250" s="202"/>
      <c r="S250" s="202"/>
      <c r="T250" s="202"/>
      <c r="U250" s="201"/>
      <c r="V250" s="201"/>
      <c r="W250" s="201"/>
      <c r="X250" s="201"/>
      <c r="Y250" s="201"/>
      <c r="Z250" s="75"/>
      <c r="AA250" s="75"/>
      <c r="AB250" s="75"/>
    </row>
    <row r="251" spans="1:28">
      <c r="A251" s="75"/>
      <c r="B251" s="201"/>
      <c r="C251" s="202"/>
      <c r="D251" s="202"/>
      <c r="E251" s="205" t="e">
        <f>VLOOKUP(F97,$C$156:D365,2,0)</f>
        <v>#N/A</v>
      </c>
      <c r="F251" s="206"/>
      <c r="G251" s="206"/>
      <c r="H251" s="206"/>
      <c r="I251" s="202"/>
      <c r="J251" s="209"/>
      <c r="K251" s="209"/>
      <c r="L251" s="209"/>
      <c r="M251" s="209"/>
      <c r="N251" s="209"/>
      <c r="O251" s="209"/>
      <c r="P251" s="209"/>
      <c r="Q251" s="202"/>
      <c r="R251" s="202"/>
      <c r="S251" s="202"/>
      <c r="T251" s="202"/>
      <c r="U251" s="201"/>
      <c r="V251" s="201"/>
      <c r="W251" s="201"/>
      <c r="X251" s="201"/>
      <c r="Y251" s="201"/>
      <c r="Z251" s="75"/>
      <c r="AA251" s="75"/>
      <c r="AB251" s="75"/>
    </row>
    <row r="252" spans="1:28">
      <c r="A252" s="75"/>
      <c r="B252" s="201"/>
      <c r="C252" s="202"/>
      <c r="D252" s="202"/>
      <c r="E252" s="205" t="e">
        <f>VLOOKUP(F98,$C$156:D366,2,0)</f>
        <v>#N/A</v>
      </c>
      <c r="F252" s="206"/>
      <c r="G252" s="206"/>
      <c r="H252" s="206"/>
      <c r="I252" s="202"/>
      <c r="J252" s="209"/>
      <c r="K252" s="209"/>
      <c r="L252" s="209"/>
      <c r="M252" s="209"/>
      <c r="N252" s="209"/>
      <c r="O252" s="209"/>
      <c r="P252" s="209"/>
      <c r="Q252" s="202"/>
      <c r="R252" s="202"/>
      <c r="S252" s="202"/>
      <c r="T252" s="202"/>
      <c r="U252" s="201"/>
      <c r="V252" s="201"/>
      <c r="W252" s="201"/>
      <c r="X252" s="201"/>
      <c r="Y252" s="201"/>
      <c r="Z252" s="75"/>
      <c r="AA252" s="75"/>
      <c r="AB252" s="75"/>
    </row>
    <row r="253" spans="1:28">
      <c r="A253" s="75"/>
      <c r="B253" s="201"/>
      <c r="C253" s="202"/>
      <c r="D253" s="202"/>
      <c r="E253" s="205" t="e">
        <f>VLOOKUP(F99,$C$156:D367,2,0)</f>
        <v>#N/A</v>
      </c>
      <c r="F253" s="206"/>
      <c r="G253" s="206"/>
      <c r="H253" s="206"/>
      <c r="I253" s="202"/>
      <c r="J253" s="209"/>
      <c r="K253" s="209"/>
      <c r="L253" s="209"/>
      <c r="M253" s="209"/>
      <c r="N253" s="209"/>
      <c r="O253" s="209"/>
      <c r="P253" s="209"/>
      <c r="Q253" s="202"/>
      <c r="R253" s="202"/>
      <c r="S253" s="202"/>
      <c r="T253" s="202"/>
      <c r="U253" s="201"/>
      <c r="V253" s="201"/>
      <c r="W253" s="201"/>
      <c r="X253" s="201"/>
      <c r="Y253" s="201"/>
      <c r="Z253" s="75"/>
      <c r="AA253" s="75"/>
      <c r="AB253" s="75"/>
    </row>
    <row r="254" spans="1:28">
      <c r="A254" s="75"/>
      <c r="B254" s="201"/>
      <c r="C254" s="202"/>
      <c r="D254" s="202"/>
      <c r="E254" s="205" t="e">
        <f>VLOOKUP(F100,$C$156:D368,2,0)</f>
        <v>#N/A</v>
      </c>
      <c r="F254" s="206"/>
      <c r="G254" s="206"/>
      <c r="H254" s="206"/>
      <c r="I254" s="202"/>
      <c r="J254" s="209"/>
      <c r="K254" s="209"/>
      <c r="L254" s="209"/>
      <c r="M254" s="209"/>
      <c r="N254" s="209"/>
      <c r="O254" s="209"/>
      <c r="P254" s="209"/>
      <c r="Q254" s="202"/>
      <c r="R254" s="202"/>
      <c r="S254" s="202"/>
      <c r="T254" s="202"/>
      <c r="U254" s="201"/>
      <c r="V254" s="201"/>
      <c r="W254" s="201"/>
      <c r="X254" s="201"/>
      <c r="Y254" s="201"/>
      <c r="Z254" s="75"/>
      <c r="AA254" s="75"/>
      <c r="AB254" s="75"/>
    </row>
    <row r="255" spans="1:28">
      <c r="A255" s="75"/>
      <c r="B255" s="201"/>
      <c r="C255" s="202"/>
      <c r="D255" s="202"/>
      <c r="E255" s="205" t="e">
        <f>VLOOKUP(F101,$C$156:D369,2,0)</f>
        <v>#N/A</v>
      </c>
      <c r="F255" s="206"/>
      <c r="G255" s="206"/>
      <c r="H255" s="206"/>
      <c r="I255" s="202"/>
      <c r="J255" s="209"/>
      <c r="K255" s="209"/>
      <c r="L255" s="209"/>
      <c r="M255" s="209"/>
      <c r="N255" s="209"/>
      <c r="O255" s="209"/>
      <c r="P255" s="209"/>
      <c r="Q255" s="202"/>
      <c r="R255" s="202"/>
      <c r="S255" s="202"/>
      <c r="T255" s="202"/>
      <c r="U255" s="201"/>
      <c r="V255" s="201"/>
      <c r="W255" s="201"/>
      <c r="X255" s="201"/>
      <c r="Y255" s="201"/>
      <c r="Z255" s="75"/>
      <c r="AA255" s="75"/>
      <c r="AB255" s="75"/>
    </row>
    <row r="256" spans="1:28">
      <c r="A256" s="75"/>
      <c r="B256" s="201"/>
      <c r="C256" s="202"/>
      <c r="D256" s="202"/>
      <c r="E256" s="205" t="e">
        <f>VLOOKUP(F102,$C$156:D370,2,0)</f>
        <v>#N/A</v>
      </c>
      <c r="F256" s="206"/>
      <c r="G256" s="206"/>
      <c r="H256" s="206"/>
      <c r="I256" s="202"/>
      <c r="J256" s="209"/>
      <c r="K256" s="209"/>
      <c r="L256" s="209"/>
      <c r="M256" s="209"/>
      <c r="N256" s="209"/>
      <c r="O256" s="209"/>
      <c r="P256" s="209"/>
      <c r="Q256" s="202"/>
      <c r="R256" s="202"/>
      <c r="S256" s="202"/>
      <c r="T256" s="202"/>
      <c r="U256" s="201"/>
      <c r="V256" s="201"/>
      <c r="W256" s="201"/>
      <c r="X256" s="201"/>
      <c r="Y256" s="201"/>
      <c r="Z256" s="75"/>
      <c r="AA256" s="75"/>
      <c r="AB256" s="75"/>
    </row>
    <row r="257" spans="1:28">
      <c r="A257" s="75"/>
      <c r="B257" s="201"/>
      <c r="C257" s="202"/>
      <c r="D257" s="202"/>
      <c r="E257" s="205" t="e">
        <f>VLOOKUP(F103,$C$156:D371,2,0)</f>
        <v>#N/A</v>
      </c>
      <c r="F257" s="206"/>
      <c r="G257" s="206"/>
      <c r="H257" s="206"/>
      <c r="I257" s="202"/>
      <c r="J257" s="209"/>
      <c r="K257" s="209"/>
      <c r="L257" s="209"/>
      <c r="M257" s="209"/>
      <c r="N257" s="209"/>
      <c r="O257" s="209"/>
      <c r="P257" s="209"/>
      <c r="Q257" s="202"/>
      <c r="R257" s="202"/>
      <c r="S257" s="202"/>
      <c r="T257" s="202"/>
      <c r="U257" s="201"/>
      <c r="V257" s="201"/>
      <c r="W257" s="201"/>
      <c r="X257" s="201"/>
      <c r="Y257" s="201"/>
      <c r="Z257" s="75"/>
      <c r="AA257" s="75"/>
      <c r="AB257" s="75"/>
    </row>
    <row r="258" spans="1:28">
      <c r="A258" s="75"/>
      <c r="B258" s="201"/>
      <c r="C258" s="202"/>
      <c r="D258" s="202"/>
      <c r="E258" s="205" t="e">
        <f>VLOOKUP(F104,$C$156:D372,2,0)</f>
        <v>#N/A</v>
      </c>
      <c r="F258" s="206"/>
      <c r="G258" s="206"/>
      <c r="H258" s="206"/>
      <c r="I258" s="202"/>
      <c r="J258" s="209"/>
      <c r="K258" s="209"/>
      <c r="L258" s="209"/>
      <c r="M258" s="209"/>
      <c r="N258" s="209"/>
      <c r="O258" s="209"/>
      <c r="P258" s="209"/>
      <c r="Q258" s="202"/>
      <c r="R258" s="202"/>
      <c r="S258" s="202"/>
      <c r="T258" s="202"/>
      <c r="U258" s="201"/>
      <c r="V258" s="201"/>
      <c r="W258" s="201"/>
      <c r="X258" s="201"/>
      <c r="Y258" s="201"/>
      <c r="Z258" s="75"/>
      <c r="AA258" s="75"/>
      <c r="AB258" s="75"/>
    </row>
    <row r="259" spans="1:28">
      <c r="A259" s="75"/>
      <c r="B259" s="201"/>
      <c r="C259" s="202"/>
      <c r="D259" s="202"/>
      <c r="E259" s="205" t="e">
        <f>VLOOKUP(F105,$C$156:D373,2,0)</f>
        <v>#N/A</v>
      </c>
      <c r="F259" s="206"/>
      <c r="G259" s="206"/>
      <c r="H259" s="206"/>
      <c r="I259" s="202"/>
      <c r="J259" s="209"/>
      <c r="K259" s="209"/>
      <c r="L259" s="209"/>
      <c r="M259" s="209"/>
      <c r="N259" s="209"/>
      <c r="O259" s="209"/>
      <c r="P259" s="209"/>
      <c r="Q259" s="202"/>
      <c r="R259" s="202"/>
      <c r="S259" s="202"/>
      <c r="T259" s="202"/>
      <c r="U259" s="201"/>
      <c r="V259" s="201"/>
      <c r="W259" s="201"/>
      <c r="X259" s="201"/>
      <c r="Y259" s="201"/>
      <c r="Z259" s="75"/>
      <c r="AA259" s="75"/>
      <c r="AB259" s="75"/>
    </row>
    <row r="260" spans="1:28">
      <c r="A260" s="75"/>
      <c r="B260" s="201"/>
      <c r="C260" s="202"/>
      <c r="D260" s="202"/>
      <c r="E260" s="205" t="e">
        <f>VLOOKUP(F106,$C$156:D374,2,0)</f>
        <v>#N/A</v>
      </c>
      <c r="F260" s="206"/>
      <c r="G260" s="206"/>
      <c r="H260" s="206"/>
      <c r="I260" s="202"/>
      <c r="J260" s="209"/>
      <c r="K260" s="209"/>
      <c r="L260" s="209"/>
      <c r="M260" s="209"/>
      <c r="N260" s="209"/>
      <c r="O260" s="209"/>
      <c r="P260" s="209"/>
      <c r="Q260" s="202"/>
      <c r="R260" s="202"/>
      <c r="S260" s="202"/>
      <c r="T260" s="202"/>
      <c r="U260" s="201"/>
      <c r="V260" s="201"/>
      <c r="W260" s="201"/>
      <c r="X260" s="201"/>
      <c r="Y260" s="201"/>
      <c r="Z260" s="75"/>
      <c r="AA260" s="75"/>
      <c r="AB260" s="75"/>
    </row>
    <row r="261" spans="1:28">
      <c r="A261" s="75"/>
      <c r="B261" s="201"/>
      <c r="C261" s="202"/>
      <c r="D261" s="202"/>
      <c r="E261" s="205" t="e">
        <f>VLOOKUP(F107,$C$156:D375,2,0)</f>
        <v>#N/A</v>
      </c>
      <c r="F261" s="206"/>
      <c r="G261" s="206"/>
      <c r="H261" s="206"/>
      <c r="I261" s="202"/>
      <c r="J261" s="209"/>
      <c r="K261" s="209"/>
      <c r="L261" s="209"/>
      <c r="M261" s="209"/>
      <c r="N261" s="209"/>
      <c r="O261" s="209"/>
      <c r="P261" s="209"/>
      <c r="Q261" s="202"/>
      <c r="R261" s="202"/>
      <c r="S261" s="202"/>
      <c r="T261" s="202"/>
      <c r="U261" s="201"/>
      <c r="V261" s="201"/>
      <c r="W261" s="201"/>
      <c r="X261" s="201"/>
      <c r="Y261" s="201"/>
      <c r="Z261" s="75"/>
      <c r="AA261" s="75"/>
      <c r="AB261" s="75"/>
    </row>
    <row r="262" spans="1:28">
      <c r="A262" s="75"/>
      <c r="B262" s="201"/>
      <c r="C262" s="202"/>
      <c r="D262" s="202"/>
      <c r="E262" s="205" t="e">
        <f>VLOOKUP(F108,$C$156:D376,2,0)</f>
        <v>#N/A</v>
      </c>
      <c r="F262" s="206"/>
      <c r="G262" s="206"/>
      <c r="H262" s="206"/>
      <c r="I262" s="202"/>
      <c r="J262" s="209"/>
      <c r="K262" s="209"/>
      <c r="L262" s="209"/>
      <c r="M262" s="209"/>
      <c r="N262" s="209"/>
      <c r="O262" s="209"/>
      <c r="P262" s="209"/>
      <c r="Q262" s="202"/>
      <c r="R262" s="202"/>
      <c r="S262" s="202"/>
      <c r="T262" s="202"/>
      <c r="U262" s="201"/>
      <c r="V262" s="201"/>
      <c r="W262" s="201"/>
      <c r="X262" s="201"/>
      <c r="Y262" s="201"/>
      <c r="Z262" s="75"/>
      <c r="AA262" s="75"/>
      <c r="AB262" s="75"/>
    </row>
    <row r="263" spans="1:28">
      <c r="A263" s="75"/>
      <c r="B263" s="201"/>
      <c r="C263" s="202"/>
      <c r="D263" s="202"/>
      <c r="E263" s="205" t="e">
        <f>VLOOKUP(F109,$C$156:D377,2,0)</f>
        <v>#N/A</v>
      </c>
      <c r="F263" s="206"/>
      <c r="G263" s="206"/>
      <c r="H263" s="206"/>
      <c r="I263" s="202"/>
      <c r="J263" s="209"/>
      <c r="K263" s="209"/>
      <c r="L263" s="209"/>
      <c r="M263" s="209"/>
      <c r="N263" s="209"/>
      <c r="O263" s="209"/>
      <c r="P263" s="209"/>
      <c r="Q263" s="202"/>
      <c r="R263" s="202"/>
      <c r="S263" s="202"/>
      <c r="T263" s="202"/>
      <c r="U263" s="201"/>
      <c r="V263" s="201"/>
      <c r="W263" s="201"/>
      <c r="X263" s="201"/>
      <c r="Y263" s="201"/>
      <c r="Z263" s="75"/>
      <c r="AA263" s="75"/>
      <c r="AB263" s="75"/>
    </row>
    <row r="264" spans="1:28">
      <c r="A264" s="75"/>
      <c r="B264" s="201"/>
      <c r="C264" s="202"/>
      <c r="D264" s="202"/>
      <c r="E264" s="205" t="e">
        <f>VLOOKUP(F110,$C$156:D378,2,0)</f>
        <v>#N/A</v>
      </c>
      <c r="F264" s="206"/>
      <c r="G264" s="206"/>
      <c r="H264" s="206"/>
      <c r="I264" s="202"/>
      <c r="J264" s="209"/>
      <c r="K264" s="209"/>
      <c r="L264" s="209"/>
      <c r="M264" s="209"/>
      <c r="N264" s="209"/>
      <c r="O264" s="209"/>
      <c r="P264" s="209"/>
      <c r="Q264" s="202"/>
      <c r="R264" s="202"/>
      <c r="S264" s="202"/>
      <c r="T264" s="202"/>
      <c r="U264" s="201"/>
      <c r="V264" s="201"/>
      <c r="W264" s="201"/>
      <c r="X264" s="201"/>
      <c r="Y264" s="201"/>
      <c r="Z264" s="75"/>
      <c r="AA264" s="75"/>
      <c r="AB264" s="75"/>
    </row>
    <row r="265" spans="1:28">
      <c r="A265" s="75"/>
      <c r="B265" s="201"/>
      <c r="C265" s="202"/>
      <c r="D265" s="202"/>
      <c r="E265" s="205" t="e">
        <f>VLOOKUP(F111,$C$156:D379,2,0)</f>
        <v>#N/A</v>
      </c>
      <c r="F265" s="206"/>
      <c r="G265" s="206"/>
      <c r="H265" s="206"/>
      <c r="I265" s="202"/>
      <c r="J265" s="209"/>
      <c r="K265" s="209"/>
      <c r="L265" s="209"/>
      <c r="M265" s="209"/>
      <c r="N265" s="209"/>
      <c r="O265" s="209"/>
      <c r="P265" s="209"/>
      <c r="Q265" s="202"/>
      <c r="R265" s="202"/>
      <c r="S265" s="202"/>
      <c r="T265" s="202"/>
      <c r="U265" s="201"/>
      <c r="V265" s="201"/>
      <c r="W265" s="201"/>
      <c r="X265" s="201"/>
      <c r="Y265" s="201"/>
      <c r="Z265" s="75"/>
      <c r="AA265" s="75"/>
      <c r="AB265" s="75"/>
    </row>
    <row r="266" spans="1:28">
      <c r="A266" s="75"/>
      <c r="B266" s="201"/>
      <c r="C266" s="202"/>
      <c r="D266" s="202"/>
      <c r="E266" s="205" t="e">
        <f>VLOOKUP(F112,$C$156:D380,2,0)</f>
        <v>#N/A</v>
      </c>
      <c r="F266" s="206"/>
      <c r="G266" s="206"/>
      <c r="H266" s="206"/>
      <c r="I266" s="202"/>
      <c r="J266" s="209"/>
      <c r="K266" s="202"/>
      <c r="L266" s="209"/>
      <c r="M266" s="209"/>
      <c r="N266" s="202"/>
      <c r="O266" s="209"/>
      <c r="P266" s="209"/>
      <c r="Q266" s="202"/>
      <c r="R266" s="202"/>
      <c r="S266" s="202"/>
      <c r="T266" s="202"/>
      <c r="U266" s="201"/>
      <c r="V266" s="201"/>
      <c r="W266" s="201"/>
      <c r="X266" s="201"/>
      <c r="Y266" s="201"/>
      <c r="Z266" s="75"/>
      <c r="AA266" s="75"/>
      <c r="AB266" s="75"/>
    </row>
    <row r="267" spans="1:28">
      <c r="A267" s="75"/>
      <c r="B267" s="201"/>
      <c r="C267" s="202"/>
      <c r="D267" s="202"/>
      <c r="E267" s="205" t="e">
        <f>VLOOKUP(F113,$C$156:D381,2,0)</f>
        <v>#N/A</v>
      </c>
      <c r="F267" s="206"/>
      <c r="G267" s="206"/>
      <c r="H267" s="206"/>
      <c r="I267" s="202"/>
      <c r="J267" s="209"/>
      <c r="K267" s="202"/>
      <c r="L267" s="209"/>
      <c r="M267" s="209"/>
      <c r="N267" s="202"/>
      <c r="O267" s="202"/>
      <c r="P267" s="209"/>
      <c r="Q267" s="202"/>
      <c r="R267" s="202"/>
      <c r="S267" s="202"/>
      <c r="T267" s="202"/>
      <c r="U267" s="201"/>
      <c r="V267" s="201"/>
      <c r="W267" s="201"/>
      <c r="X267" s="201"/>
      <c r="Y267" s="201"/>
      <c r="Z267" s="75"/>
      <c r="AA267" s="75"/>
      <c r="AB267" s="75"/>
    </row>
    <row r="268" spans="1:28">
      <c r="A268" s="75"/>
      <c r="B268" s="201"/>
      <c r="C268" s="202"/>
      <c r="D268" s="202"/>
      <c r="E268" s="205" t="e">
        <f>VLOOKUP(F114,$C$156:D382,2,0)</f>
        <v>#N/A</v>
      </c>
      <c r="F268" s="206"/>
      <c r="G268" s="206"/>
      <c r="H268" s="206"/>
      <c r="I268" s="202"/>
      <c r="J268" s="209"/>
      <c r="K268" s="202"/>
      <c r="L268" s="209"/>
      <c r="M268" s="209"/>
      <c r="N268" s="202"/>
      <c r="O268" s="202"/>
      <c r="P268" s="209"/>
      <c r="Q268" s="202"/>
      <c r="R268" s="202"/>
      <c r="S268" s="202"/>
      <c r="T268" s="202"/>
      <c r="U268" s="201"/>
      <c r="V268" s="201"/>
      <c r="W268" s="201"/>
      <c r="X268" s="201"/>
      <c r="Y268" s="201"/>
      <c r="Z268" s="75"/>
      <c r="AA268" s="75"/>
      <c r="AB268" s="75"/>
    </row>
    <row r="269" spans="1:28">
      <c r="A269" s="75"/>
      <c r="B269" s="201"/>
      <c r="C269" s="202"/>
      <c r="D269" s="202"/>
      <c r="E269" s="205" t="e">
        <f>VLOOKUP(F115,$C$156:D383,2,0)</f>
        <v>#N/A</v>
      </c>
      <c r="F269" s="206"/>
      <c r="G269" s="206"/>
      <c r="H269" s="206"/>
      <c r="I269" s="202"/>
      <c r="J269" s="209"/>
      <c r="K269" s="202"/>
      <c r="L269" s="209"/>
      <c r="M269" s="209"/>
      <c r="N269" s="202"/>
      <c r="O269" s="202"/>
      <c r="P269" s="209"/>
      <c r="Q269" s="202"/>
      <c r="R269" s="202"/>
      <c r="S269" s="202"/>
      <c r="T269" s="202"/>
      <c r="U269" s="201"/>
      <c r="V269" s="201"/>
      <c r="W269" s="201"/>
      <c r="X269" s="201"/>
      <c r="Y269" s="201"/>
      <c r="Z269" s="75"/>
      <c r="AA269" s="75"/>
      <c r="AB269" s="75"/>
    </row>
    <row r="270" spans="1:28">
      <c r="A270" s="75"/>
      <c r="B270" s="201"/>
      <c r="C270" s="202"/>
      <c r="D270" s="202"/>
      <c r="E270" s="205" t="e">
        <f>VLOOKUP(F116,$C$156:D384,2,0)</f>
        <v>#N/A</v>
      </c>
      <c r="F270" s="210"/>
      <c r="G270" s="210"/>
      <c r="H270" s="210"/>
      <c r="I270" s="202"/>
      <c r="J270" s="209"/>
      <c r="K270" s="202"/>
      <c r="L270" s="209"/>
      <c r="M270" s="209"/>
      <c r="N270" s="202"/>
      <c r="O270" s="202"/>
      <c r="P270" s="209"/>
      <c r="Q270" s="202"/>
      <c r="R270" s="202"/>
      <c r="S270" s="202"/>
      <c r="T270" s="202"/>
      <c r="U270" s="201"/>
      <c r="V270" s="201"/>
      <c r="W270" s="201"/>
      <c r="X270" s="201"/>
      <c r="Y270" s="201"/>
      <c r="Z270" s="75"/>
      <c r="AA270" s="75"/>
      <c r="AB270" s="75"/>
    </row>
    <row r="271" spans="1:28">
      <c r="A271" s="75"/>
      <c r="B271" s="201"/>
      <c r="C271" s="202"/>
      <c r="D271" s="202"/>
      <c r="E271" s="205" t="e">
        <f>VLOOKUP(F117,$C$156:D385,2,0)</f>
        <v>#N/A</v>
      </c>
      <c r="F271" s="202"/>
      <c r="G271" s="202"/>
      <c r="H271" s="202"/>
      <c r="I271" s="202"/>
      <c r="J271" s="209"/>
      <c r="K271" s="202"/>
      <c r="L271" s="202"/>
      <c r="M271" s="202"/>
      <c r="N271" s="202"/>
      <c r="O271" s="202"/>
      <c r="P271" s="202"/>
      <c r="Q271" s="202"/>
      <c r="R271" s="202"/>
      <c r="S271" s="202"/>
      <c r="T271" s="202"/>
      <c r="U271" s="201"/>
      <c r="V271" s="201"/>
      <c r="W271" s="201"/>
      <c r="X271" s="201"/>
      <c r="Y271" s="201"/>
      <c r="Z271" s="75"/>
      <c r="AA271" s="75"/>
      <c r="AB271" s="75"/>
    </row>
    <row r="272" spans="1:28">
      <c r="A272" s="75"/>
      <c r="B272" s="201"/>
      <c r="C272" s="201"/>
      <c r="D272" s="201"/>
      <c r="E272" s="205" t="e">
        <f>VLOOKUP(F118,$C$156:D386,2,0)</f>
        <v>#N/A</v>
      </c>
      <c r="F272" s="201"/>
      <c r="G272" s="201"/>
      <c r="H272" s="201"/>
      <c r="I272" s="201"/>
      <c r="J272" s="202"/>
      <c r="K272" s="201"/>
      <c r="L272" s="201"/>
      <c r="M272" s="201"/>
      <c r="N272" s="201"/>
      <c r="O272" s="201"/>
      <c r="P272" s="201"/>
      <c r="Q272" s="201"/>
      <c r="R272" s="201"/>
      <c r="S272" s="201"/>
      <c r="T272" s="201"/>
      <c r="U272" s="201"/>
      <c r="V272" s="201"/>
      <c r="W272" s="201"/>
      <c r="X272" s="201"/>
      <c r="Y272" s="201"/>
      <c r="Z272" s="75"/>
      <c r="AA272" s="75"/>
      <c r="AB272" s="75"/>
    </row>
    <row r="273" spans="1:28">
      <c r="A273" s="75"/>
      <c r="B273" s="201"/>
      <c r="C273" s="201"/>
      <c r="D273" s="201"/>
      <c r="E273" s="205" t="e">
        <f>VLOOKUP(F119,$C$156:D387,2,0)</f>
        <v>#N/A</v>
      </c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75"/>
      <c r="AA273" s="75"/>
      <c r="AB273" s="75"/>
    </row>
    <row r="274" spans="1:28">
      <c r="A274" s="75"/>
      <c r="B274" s="201"/>
      <c r="C274" s="201"/>
      <c r="D274" s="201"/>
      <c r="E274" s="205" t="e">
        <f>VLOOKUP(F120,$C$156:D388,2,0)</f>
        <v>#N/A</v>
      </c>
      <c r="F274" s="201"/>
      <c r="G274" s="201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75"/>
      <c r="AA274" s="75"/>
      <c r="AB274" s="75"/>
    </row>
    <row r="275" spans="1:28">
      <c r="A275" s="75"/>
      <c r="B275" s="201"/>
      <c r="C275" s="201"/>
      <c r="D275" s="201"/>
      <c r="E275" s="205" t="e">
        <f>VLOOKUP(F123,$C$156:D389,2,0)</f>
        <v>#N/A</v>
      </c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1"/>
      <c r="Q275" s="201"/>
      <c r="R275" s="201"/>
      <c r="S275" s="201"/>
      <c r="T275" s="201"/>
      <c r="U275" s="201"/>
      <c r="V275" s="201"/>
      <c r="W275" s="201"/>
      <c r="X275" s="201"/>
      <c r="Y275" s="201"/>
      <c r="Z275" s="75"/>
      <c r="AA275" s="75"/>
      <c r="AB275" s="75"/>
    </row>
    <row r="276" spans="1:28">
      <c r="A276" s="75"/>
      <c r="B276" s="201"/>
      <c r="C276" s="201"/>
      <c r="D276" s="201"/>
      <c r="E276" s="205" t="e">
        <f>VLOOKUP(F124,$C$156:D390,2,0)</f>
        <v>#N/A</v>
      </c>
      <c r="F276" s="201"/>
      <c r="G276" s="201"/>
      <c r="H276" s="201"/>
      <c r="I276" s="201"/>
      <c r="J276" s="201"/>
      <c r="K276" s="201"/>
      <c r="L276" s="201"/>
      <c r="M276" s="201"/>
      <c r="N276" s="201"/>
      <c r="O276" s="201"/>
      <c r="P276" s="201"/>
      <c r="Q276" s="201"/>
      <c r="R276" s="201"/>
      <c r="S276" s="201"/>
      <c r="T276" s="201"/>
      <c r="U276" s="201"/>
      <c r="V276" s="201"/>
      <c r="W276" s="201"/>
      <c r="X276" s="201"/>
      <c r="Y276" s="201"/>
      <c r="Z276" s="75"/>
      <c r="AA276" s="75"/>
      <c r="AB276" s="75"/>
    </row>
    <row r="277" spans="1:28">
      <c r="B277" s="201"/>
      <c r="C277" s="201"/>
      <c r="D277" s="201"/>
      <c r="E277" s="205" t="e">
        <f>VLOOKUP(F125,$C$156:D391,2,0)</f>
        <v>#N/A</v>
      </c>
      <c r="F277" s="201"/>
      <c r="G277" s="201"/>
      <c r="H277" s="201"/>
      <c r="I277" s="201"/>
      <c r="J277" s="201"/>
      <c r="K277" s="201"/>
      <c r="L277" s="201"/>
      <c r="M277" s="201"/>
      <c r="N277" s="201"/>
      <c r="O277" s="201"/>
      <c r="P277" s="201"/>
      <c r="Q277" s="201"/>
      <c r="R277" s="201"/>
      <c r="S277" s="201"/>
      <c r="T277" s="201"/>
      <c r="U277" s="201"/>
      <c r="V277" s="201"/>
      <c r="W277" s="201"/>
      <c r="X277" s="201"/>
      <c r="Y277" s="201"/>
      <c r="Z277" s="75"/>
      <c r="AA277" s="75"/>
      <c r="AB277" s="75"/>
    </row>
    <row r="278" spans="1:28">
      <c r="B278" s="201"/>
      <c r="C278" s="201"/>
      <c r="D278" s="201"/>
      <c r="E278" s="205" t="e">
        <f>VLOOKUP(F126,$C$156:D392,2,0)</f>
        <v>#N/A</v>
      </c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1"/>
      <c r="Q278" s="201"/>
      <c r="R278" s="201"/>
      <c r="S278" s="201"/>
      <c r="T278" s="201"/>
      <c r="U278" s="201"/>
      <c r="V278" s="201"/>
      <c r="W278" s="201"/>
      <c r="X278" s="201"/>
      <c r="Y278" s="201"/>
      <c r="Z278" s="75"/>
      <c r="AA278" s="75"/>
      <c r="AB278" s="75"/>
    </row>
    <row r="279" spans="1:28">
      <c r="B279" s="201"/>
      <c r="C279" s="201"/>
      <c r="D279" s="201"/>
      <c r="E279" s="205" t="e">
        <f>VLOOKUP(F127,$C$156:D393,2,0)</f>
        <v>#N/A</v>
      </c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  <c r="Q279" s="201"/>
      <c r="R279" s="201"/>
      <c r="S279" s="201"/>
      <c r="T279" s="201"/>
      <c r="U279" s="201"/>
      <c r="V279" s="201"/>
      <c r="W279" s="201"/>
      <c r="X279" s="201"/>
      <c r="Y279" s="201"/>
      <c r="Z279" s="75"/>
      <c r="AA279" s="75"/>
      <c r="AB279" s="75"/>
    </row>
    <row r="280" spans="1:28">
      <c r="B280" s="201"/>
      <c r="C280" s="201"/>
      <c r="D280" s="201"/>
      <c r="E280" s="205" t="e">
        <f>VLOOKUP(F128,$C$156:D394,2,0)</f>
        <v>#N/A</v>
      </c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  <c r="V280" s="201"/>
      <c r="W280" s="201"/>
      <c r="X280" s="201"/>
      <c r="Y280" s="201"/>
      <c r="Z280" s="75"/>
      <c r="AA280" s="75"/>
      <c r="AB280" s="75"/>
    </row>
    <row r="281" spans="1:28">
      <c r="B281" s="201"/>
      <c r="C281" s="201"/>
      <c r="D281" s="201"/>
      <c r="E281" s="205" t="e">
        <f>VLOOKUP(F129,$C$156:D395,2,0)</f>
        <v>#N/A</v>
      </c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1"/>
      <c r="Q281" s="201"/>
      <c r="R281" s="201"/>
      <c r="S281" s="201"/>
      <c r="T281" s="201"/>
      <c r="U281" s="201"/>
      <c r="V281" s="201"/>
      <c r="W281" s="201"/>
      <c r="X281" s="201"/>
      <c r="Y281" s="201"/>
      <c r="Z281" s="75"/>
      <c r="AA281" s="75"/>
      <c r="AB281" s="75"/>
    </row>
    <row r="282" spans="1:28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pans="1:28">
      <c r="J283" s="76"/>
    </row>
  </sheetData>
  <sheetProtection sort="0" autoFilter="0"/>
  <protectedRanges>
    <protectedRange password="CC3D" sqref="N3:N523" name="範圍1"/>
    <protectedRange password="CC6F" sqref="C156:I277 K156:T277 J156:J278" name="範圍2"/>
  </protectedRanges>
  <autoFilter ref="V1:V283"/>
  <dataConsolidate/>
  <mergeCells count="4">
    <mergeCell ref="A84:B84"/>
    <mergeCell ref="A1:AD1"/>
    <mergeCell ref="A83:AE83"/>
    <mergeCell ref="AE2:AM2"/>
  </mergeCells>
  <phoneticPr fontId="2" type="noConversion"/>
  <dataValidations count="18">
    <dataValidation type="list" allowBlank="1" showInputMessage="1" showErrorMessage="1" sqref="B3:B82">
      <formula1>主管機關</formula1>
    </dataValidation>
    <dataValidation type="list" allowBlank="1" showInputMessage="1" showErrorMessage="1" sqref="F3:F82">
      <formula1>輔助對象前排</formula1>
    </dataValidation>
    <dataValidation type="list" allowBlank="1" showInputMessage="1" showErrorMessage="1" sqref="I3:I82">
      <formula1>官等</formula1>
    </dataValidation>
    <dataValidation type="list" allowBlank="1" showInputMessage="1" showErrorMessage="1" sqref="J3:J82">
      <formula1>職等</formula1>
    </dataValidation>
    <dataValidation type="list" allowBlank="1" showInputMessage="1" showErrorMessage="1" sqref="M3:M82">
      <formula1>性別</formula1>
    </dataValidation>
    <dataValidation type="list" allowBlank="1" showInputMessage="1" showErrorMessage="1" sqref="O3:O82">
      <formula1>是否為辦理採購人員</formula1>
    </dataValidation>
    <dataValidation type="list" allowBlank="1" showInputMessage="1" showErrorMessage="1" sqref="P3:P82">
      <formula1>涉訟類別</formula1>
    </dataValidation>
    <dataValidation type="list" allowBlank="1" showInputMessage="1" showErrorMessage="1" sqref="Q3:R82">
      <formula1>INDIRECT($P3)</formula1>
    </dataValidation>
    <dataValidation type="list" allowBlank="1" showInputMessage="1" showErrorMessage="1" sqref="S3:S82">
      <formula1>是否為主管人員</formula1>
    </dataValidation>
    <dataValidation type="list" allowBlank="1" showInputMessage="1" showErrorMessage="1" sqref="T3:T82">
      <formula1>身分</formula1>
    </dataValidation>
    <dataValidation type="list" allowBlank="1" showInputMessage="1" showErrorMessage="1" sqref="Y3:Y82">
      <formula1>不同意理由</formula1>
    </dataValidation>
    <dataValidation type="list" allowBlank="1" showInputMessage="1" showErrorMessage="1" sqref="Z3:Z82">
      <formula1>有無命繳回涉訟輔助情形</formula1>
    </dataValidation>
    <dataValidation type="list" allowBlank="1" showInputMessage="1" showErrorMessage="1" sqref="AA3:AA82">
      <formula1>不追繳原因</formula1>
    </dataValidation>
    <dataValidation type="list" allowBlank="1" showInputMessage="1" showErrorMessage="1" sqref="AB3:AB82">
      <formula1>追繳原因</formula1>
    </dataValidation>
    <dataValidation type="whole" allowBlank="1" showInputMessage="1" showErrorMessage="1" sqref="W3:X82">
      <formula1>0</formula1>
      <formula2>500000</formula2>
    </dataValidation>
    <dataValidation type="list" allowBlank="1" showInputMessage="1" showErrorMessage="1" sqref="G3:G82">
      <formula1>銓敘部是否銓審或登記有案</formula1>
    </dataValidation>
    <dataValidation type="whole" allowBlank="1" showInputMessage="1" showErrorMessage="1" sqref="V3:V82">
      <formula1>1090101</formula1>
      <formula2>1091231</formula2>
    </dataValidation>
    <dataValidation type="list" allowBlank="1" showInputMessage="1" showErrorMessage="1" sqref="H3:H81">
      <formula1>INDIRECT($E157)</formula1>
    </dataValidation>
  </dataValidations>
  <pageMargins left="0.70866141732283472" right="0.51181102362204722" top="0.55118110236220474" bottom="0.55118110236220474" header="0.31496062992125984" footer="0.31496062992125984"/>
  <pageSetup paperSize="8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topLeftCell="A16" zoomScale="55" zoomScaleNormal="55" workbookViewId="0">
      <selection activeCell="A8" sqref="A8:IV43"/>
    </sheetView>
  </sheetViews>
  <sheetFormatPr defaultRowHeight="16.5"/>
  <cols>
    <col min="1" max="1" width="16.375" style="21" customWidth="1"/>
    <col min="2" max="2" width="16.625" style="99" customWidth="1"/>
    <col min="3" max="3" width="16.625" style="1" customWidth="1"/>
    <col min="4" max="5" width="16.625" style="93" customWidth="1"/>
    <col min="6" max="6" width="16.625" style="45" customWidth="1"/>
    <col min="7" max="7" width="61.25" style="21" customWidth="1"/>
  </cols>
  <sheetData>
    <row r="1" spans="1:7" ht="46.5" customHeight="1" thickBot="1">
      <c r="A1" s="221" t="s">
        <v>567</v>
      </c>
      <c r="B1" s="222"/>
      <c r="C1" s="222"/>
      <c r="D1" s="223"/>
      <c r="E1" s="223"/>
      <c r="F1" s="223"/>
      <c r="G1" s="224"/>
    </row>
    <row r="2" spans="1:7" ht="123.75" thickBot="1">
      <c r="A2" s="5" t="s">
        <v>565</v>
      </c>
      <c r="B2" s="40" t="s">
        <v>334</v>
      </c>
      <c r="C2" s="46" t="s">
        <v>372</v>
      </c>
      <c r="D2" s="40" t="s">
        <v>589</v>
      </c>
      <c r="E2" s="40" t="s">
        <v>600</v>
      </c>
      <c r="F2" s="40" t="s">
        <v>596</v>
      </c>
      <c r="G2" s="101" t="s">
        <v>595</v>
      </c>
    </row>
    <row r="3" spans="1:7" ht="99.95" customHeight="1">
      <c r="A3" s="102" t="s">
        <v>560</v>
      </c>
      <c r="B3" s="110" t="s">
        <v>602</v>
      </c>
      <c r="C3" s="108" t="s">
        <v>225</v>
      </c>
      <c r="D3" s="103" t="s">
        <v>583</v>
      </c>
      <c r="E3" s="103" t="s">
        <v>569</v>
      </c>
      <c r="F3" s="104">
        <v>50000</v>
      </c>
      <c r="G3" s="105" t="s">
        <v>563</v>
      </c>
    </row>
    <row r="4" spans="1:7" ht="99.95" customHeight="1">
      <c r="A4" s="84" t="s">
        <v>561</v>
      </c>
      <c r="B4" s="111" t="s">
        <v>603</v>
      </c>
      <c r="C4" s="109" t="s">
        <v>547</v>
      </c>
      <c r="D4" s="88" t="s">
        <v>585</v>
      </c>
      <c r="E4" s="88" t="s">
        <v>571</v>
      </c>
      <c r="F4" s="96">
        <v>160000</v>
      </c>
      <c r="G4" s="83" t="s">
        <v>598</v>
      </c>
    </row>
    <row r="5" spans="1:7" ht="99.95" customHeight="1">
      <c r="A5" s="84" t="s">
        <v>562</v>
      </c>
      <c r="B5" s="111" t="s">
        <v>19</v>
      </c>
      <c r="C5" s="109" t="s">
        <v>346</v>
      </c>
      <c r="D5" s="88" t="s">
        <v>590</v>
      </c>
      <c r="E5" s="88" t="s">
        <v>577</v>
      </c>
      <c r="F5" s="96">
        <v>70000</v>
      </c>
      <c r="G5" s="83" t="s">
        <v>559</v>
      </c>
    </row>
    <row r="6" spans="1:7" ht="99.95" customHeight="1">
      <c r="A6" s="84"/>
      <c r="B6" s="111"/>
      <c r="C6" s="109"/>
      <c r="D6" s="88"/>
      <c r="E6" s="88"/>
      <c r="F6" s="96"/>
      <c r="G6" s="83"/>
    </row>
    <row r="7" spans="1:7" ht="99.95" customHeight="1">
      <c r="A7" s="84"/>
      <c r="B7" s="111"/>
      <c r="C7" s="109"/>
      <c r="D7" s="88"/>
      <c r="E7" s="88"/>
      <c r="F7" s="96"/>
      <c r="G7" s="83"/>
    </row>
    <row r="8" spans="1:7" ht="99.95" customHeight="1">
      <c r="A8" s="84"/>
      <c r="B8" s="111"/>
      <c r="C8" s="109"/>
      <c r="D8" s="88"/>
      <c r="E8" s="88"/>
      <c r="F8" s="96"/>
      <c r="G8" s="83"/>
    </row>
    <row r="9" spans="1:7" ht="99.95" customHeight="1">
      <c r="A9" s="84"/>
      <c r="B9" s="111"/>
      <c r="C9" s="109"/>
      <c r="D9" s="88"/>
      <c r="E9" s="88"/>
      <c r="F9" s="96"/>
      <c r="G9" s="83"/>
    </row>
    <row r="10" spans="1:7" ht="99.95" customHeight="1">
      <c r="A10" s="84"/>
      <c r="B10" s="111"/>
      <c r="C10" s="109"/>
      <c r="D10" s="88"/>
      <c r="E10" s="88"/>
      <c r="F10" s="96"/>
      <c r="G10" s="83"/>
    </row>
    <row r="11" spans="1:7" ht="99.95" customHeight="1">
      <c r="A11" s="84"/>
      <c r="B11" s="111"/>
      <c r="C11" s="109"/>
      <c r="D11" s="88"/>
      <c r="E11" s="88"/>
      <c r="F11" s="96"/>
      <c r="G11" s="83"/>
    </row>
    <row r="12" spans="1:7" ht="99.95" customHeight="1">
      <c r="A12" s="84"/>
      <c r="B12" s="111"/>
      <c r="C12" s="109"/>
      <c r="D12" s="88"/>
      <c r="E12" s="88"/>
      <c r="F12" s="96"/>
      <c r="G12" s="83"/>
    </row>
    <row r="13" spans="1:7" ht="99.95" customHeight="1">
      <c r="A13" s="84"/>
      <c r="B13" s="111"/>
      <c r="C13" s="109"/>
      <c r="D13" s="88"/>
      <c r="E13" s="88"/>
      <c r="F13" s="96"/>
      <c r="G13" s="83"/>
    </row>
    <row r="14" spans="1:7" ht="99.95" customHeight="1">
      <c r="A14" s="84"/>
      <c r="B14" s="111"/>
      <c r="C14" s="109"/>
      <c r="D14" s="88"/>
      <c r="E14" s="88"/>
      <c r="F14" s="96"/>
      <c r="G14" s="83"/>
    </row>
    <row r="15" spans="1:7" ht="99.95" customHeight="1">
      <c r="A15" s="84"/>
      <c r="B15" s="111"/>
      <c r="C15" s="109"/>
      <c r="D15" s="88"/>
      <c r="E15" s="88"/>
      <c r="F15" s="96"/>
      <c r="G15" s="83"/>
    </row>
    <row r="16" spans="1:7" ht="99.95" customHeight="1">
      <c r="A16" s="84"/>
      <c r="B16" s="111"/>
      <c r="C16" s="109"/>
      <c r="D16" s="88"/>
      <c r="E16" s="88"/>
      <c r="F16" s="96"/>
      <c r="G16" s="83"/>
    </row>
    <row r="17" spans="1:7" ht="99.95" customHeight="1">
      <c r="A17" s="84"/>
      <c r="B17" s="111"/>
      <c r="C17" s="109"/>
      <c r="D17" s="88"/>
      <c r="E17" s="88"/>
      <c r="F17" s="96"/>
      <c r="G17" s="83"/>
    </row>
    <row r="18" spans="1:7" ht="99.95" customHeight="1">
      <c r="A18" s="84"/>
      <c r="B18" s="111"/>
      <c r="C18" s="109"/>
      <c r="D18" s="88"/>
      <c r="E18" s="88"/>
      <c r="F18" s="96"/>
      <c r="G18" s="83"/>
    </row>
    <row r="19" spans="1:7" ht="99.95" customHeight="1">
      <c r="A19" s="84"/>
      <c r="B19" s="111"/>
      <c r="C19" s="109"/>
      <c r="D19" s="88"/>
      <c r="E19" s="88"/>
      <c r="F19" s="96"/>
      <c r="G19" s="83"/>
    </row>
    <row r="20" spans="1:7" ht="99.95" customHeight="1">
      <c r="A20" s="84"/>
      <c r="B20" s="111"/>
      <c r="C20" s="109"/>
      <c r="D20" s="88"/>
      <c r="E20" s="88"/>
      <c r="F20" s="96"/>
      <c r="G20" s="83"/>
    </row>
    <row r="21" spans="1:7" ht="99.95" customHeight="1">
      <c r="A21" s="84"/>
      <c r="B21" s="111"/>
      <c r="C21" s="109"/>
      <c r="D21" s="88"/>
      <c r="E21" s="88"/>
      <c r="F21" s="96"/>
      <c r="G21" s="83"/>
    </row>
    <row r="22" spans="1:7" ht="99.95" customHeight="1">
      <c r="A22" s="84"/>
      <c r="B22" s="111"/>
      <c r="C22" s="109"/>
      <c r="D22" s="88"/>
      <c r="E22" s="88"/>
      <c r="F22" s="96"/>
      <c r="G22" s="83"/>
    </row>
    <row r="23" spans="1:7" ht="99.95" customHeight="1">
      <c r="A23" s="84"/>
      <c r="B23" s="111"/>
      <c r="C23" s="109"/>
      <c r="D23" s="88"/>
      <c r="E23" s="88"/>
      <c r="F23" s="96"/>
      <c r="G23" s="83"/>
    </row>
    <row r="24" spans="1:7" ht="99.95" customHeight="1">
      <c r="A24" s="84"/>
      <c r="B24" s="111"/>
      <c r="C24" s="109"/>
      <c r="D24" s="88"/>
      <c r="E24" s="88"/>
      <c r="F24" s="96"/>
      <c r="G24" s="83"/>
    </row>
    <row r="25" spans="1:7" ht="99.95" customHeight="1">
      <c r="A25" s="84"/>
      <c r="B25" s="111"/>
      <c r="C25" s="109"/>
      <c r="D25" s="88"/>
      <c r="E25" s="88"/>
      <c r="F25" s="96"/>
      <c r="G25" s="83"/>
    </row>
    <row r="26" spans="1:7" ht="99.95" customHeight="1">
      <c r="A26" s="84"/>
      <c r="B26" s="111"/>
      <c r="C26" s="109"/>
      <c r="D26" s="88"/>
      <c r="E26" s="88"/>
      <c r="F26" s="96"/>
      <c r="G26" s="83"/>
    </row>
    <row r="27" spans="1:7" ht="99.95" customHeight="1">
      <c r="A27" s="78"/>
      <c r="B27" s="97"/>
      <c r="C27" s="41"/>
      <c r="D27" s="88"/>
      <c r="E27" s="89"/>
      <c r="F27" s="4"/>
      <c r="G27" s="79"/>
    </row>
    <row r="28" spans="1:7" ht="99.95" customHeight="1">
      <c r="A28" s="78"/>
      <c r="B28" s="97"/>
      <c r="C28" s="41"/>
      <c r="D28" s="88"/>
      <c r="E28" s="89"/>
      <c r="F28" s="4"/>
      <c r="G28" s="79"/>
    </row>
    <row r="29" spans="1:7" ht="99.95" customHeight="1">
      <c r="A29" s="78"/>
      <c r="B29" s="97"/>
      <c r="C29" s="41"/>
      <c r="D29" s="88"/>
      <c r="E29" s="89"/>
      <c r="F29" s="4"/>
      <c r="G29" s="79"/>
    </row>
    <row r="30" spans="1:7" ht="99.95" customHeight="1">
      <c r="A30" s="78"/>
      <c r="B30" s="97"/>
      <c r="C30" s="41"/>
      <c r="D30" s="88"/>
      <c r="E30" s="89"/>
      <c r="F30" s="4"/>
      <c r="G30" s="79"/>
    </row>
    <row r="31" spans="1:7" ht="99.95" customHeight="1">
      <c r="A31" s="78"/>
      <c r="B31" s="97"/>
      <c r="C31" s="41"/>
      <c r="D31" s="88"/>
      <c r="E31" s="89"/>
      <c r="F31" s="4"/>
      <c r="G31" s="79"/>
    </row>
    <row r="32" spans="1:7" ht="99.95" customHeight="1">
      <c r="A32" s="78"/>
      <c r="B32" s="97"/>
      <c r="C32" s="41"/>
      <c r="D32" s="88"/>
      <c r="E32" s="89"/>
      <c r="F32" s="4"/>
      <c r="G32" s="79"/>
    </row>
    <row r="33" spans="1:7" ht="99.95" customHeight="1">
      <c r="A33" s="78"/>
      <c r="B33" s="97"/>
      <c r="C33" s="41"/>
      <c r="D33" s="88"/>
      <c r="E33" s="89"/>
      <c r="F33" s="4"/>
      <c r="G33" s="79"/>
    </row>
    <row r="34" spans="1:7" ht="99.95" customHeight="1">
      <c r="A34" s="78"/>
      <c r="B34" s="97"/>
      <c r="C34" s="41"/>
      <c r="D34" s="88"/>
      <c r="E34" s="89"/>
      <c r="F34" s="4"/>
      <c r="G34" s="79"/>
    </row>
    <row r="35" spans="1:7" ht="99.95" customHeight="1">
      <c r="A35" s="78"/>
      <c r="B35" s="97"/>
      <c r="C35" s="41"/>
      <c r="D35" s="88"/>
      <c r="E35" s="89"/>
      <c r="F35" s="4"/>
      <c r="G35" s="79"/>
    </row>
    <row r="36" spans="1:7" ht="99.95" customHeight="1">
      <c r="A36" s="78"/>
      <c r="B36" s="97"/>
      <c r="C36" s="41"/>
      <c r="D36" s="88"/>
      <c r="E36" s="89"/>
      <c r="F36" s="4"/>
      <c r="G36" s="79"/>
    </row>
    <row r="37" spans="1:7" ht="99.95" customHeight="1">
      <c r="A37" s="78"/>
      <c r="B37" s="97"/>
      <c r="C37" s="41"/>
      <c r="D37" s="88"/>
      <c r="E37" s="89"/>
      <c r="F37" s="4"/>
      <c r="G37" s="79"/>
    </row>
    <row r="38" spans="1:7" ht="99.95" customHeight="1">
      <c r="A38" s="78"/>
      <c r="B38" s="97"/>
      <c r="C38" s="41"/>
      <c r="D38" s="88"/>
      <c r="E38" s="89"/>
      <c r="F38" s="4"/>
      <c r="G38" s="79"/>
    </row>
    <row r="39" spans="1:7" ht="99.95" customHeight="1">
      <c r="A39" s="78"/>
      <c r="B39" s="97"/>
      <c r="C39" s="41"/>
      <c r="D39" s="88"/>
      <c r="E39" s="89"/>
      <c r="F39" s="4"/>
      <c r="G39" s="79"/>
    </row>
    <row r="40" spans="1:7" ht="99.95" customHeight="1">
      <c r="A40" s="78"/>
      <c r="B40" s="97"/>
      <c r="C40" s="41"/>
      <c r="D40" s="88"/>
      <c r="E40" s="89"/>
      <c r="F40" s="4"/>
      <c r="G40" s="79"/>
    </row>
    <row r="41" spans="1:7" ht="99.95" customHeight="1">
      <c r="A41" s="78"/>
      <c r="B41" s="97"/>
      <c r="C41" s="41"/>
      <c r="D41" s="88"/>
      <c r="E41" s="89"/>
      <c r="F41" s="4"/>
      <c r="G41" s="79"/>
    </row>
    <row r="42" spans="1:7" ht="99.95" customHeight="1">
      <c r="A42" s="78"/>
      <c r="B42" s="97"/>
      <c r="C42" s="41"/>
      <c r="D42" s="88"/>
      <c r="E42" s="89"/>
      <c r="F42" s="4"/>
      <c r="G42" s="79"/>
    </row>
    <row r="43" spans="1:7" ht="99.95" customHeight="1" thickBot="1">
      <c r="A43" s="80"/>
      <c r="B43" s="106"/>
      <c r="C43" s="38"/>
      <c r="D43" s="90"/>
      <c r="E43" s="91"/>
      <c r="F43" s="95"/>
      <c r="G43" s="81"/>
    </row>
    <row r="44" spans="1:7" ht="79.5" customHeight="1">
      <c r="A44" s="225" t="s">
        <v>605</v>
      </c>
      <c r="B44" s="225"/>
      <c r="C44" s="225"/>
      <c r="D44" s="226"/>
      <c r="E44" s="226"/>
      <c r="F44" s="226"/>
      <c r="G44" s="226"/>
    </row>
    <row r="45" spans="1:7" ht="19.5">
      <c r="B45" s="98"/>
      <c r="C45" s="21"/>
      <c r="D45" s="92"/>
    </row>
    <row r="46" spans="1:7" ht="19.5">
      <c r="B46" s="98"/>
      <c r="C46" s="21"/>
      <c r="D46" s="92"/>
    </row>
    <row r="47" spans="1:7" ht="19.5">
      <c r="B47" s="21"/>
      <c r="C47" s="21"/>
      <c r="D47" s="92"/>
    </row>
    <row r="48" spans="1:7" ht="19.5">
      <c r="B48" s="21"/>
      <c r="C48" s="21"/>
      <c r="D48" s="92"/>
    </row>
    <row r="49" spans="2:4" ht="19.5">
      <c r="B49" s="21"/>
      <c r="C49" s="21"/>
      <c r="D49" s="92"/>
    </row>
    <row r="50" spans="2:4" ht="19.5">
      <c r="B50" s="21"/>
      <c r="C50" s="21"/>
      <c r="D50" s="92"/>
    </row>
    <row r="51" spans="2:4" ht="19.5">
      <c r="B51" s="21"/>
      <c r="C51" s="21"/>
      <c r="D51" s="92"/>
    </row>
    <row r="52" spans="2:4" ht="19.5">
      <c r="B52" s="21"/>
      <c r="C52" s="21"/>
      <c r="D52" s="92"/>
    </row>
    <row r="53" spans="2:4" ht="19.5">
      <c r="B53" s="21"/>
      <c r="C53" s="21"/>
      <c r="D53" s="92"/>
    </row>
    <row r="54" spans="2:4" ht="19.5">
      <c r="B54" s="21"/>
      <c r="C54" s="21"/>
      <c r="D54" s="92"/>
    </row>
    <row r="55" spans="2:4" ht="19.5">
      <c r="B55" s="21"/>
      <c r="C55" s="21"/>
      <c r="D55" s="92"/>
    </row>
    <row r="56" spans="2:4" ht="19.5">
      <c r="B56" s="21"/>
      <c r="C56" s="21"/>
      <c r="D56" s="92"/>
    </row>
    <row r="57" spans="2:4" ht="19.5">
      <c r="B57" s="21"/>
      <c r="C57" s="21"/>
      <c r="D57" s="92"/>
    </row>
    <row r="58" spans="2:4" ht="19.5">
      <c r="B58" s="21"/>
      <c r="C58" s="21"/>
      <c r="D58" s="92"/>
    </row>
    <row r="59" spans="2:4" ht="19.5">
      <c r="B59" s="21"/>
      <c r="C59" s="21"/>
      <c r="D59" s="92"/>
    </row>
    <row r="60" spans="2:4" ht="19.5">
      <c r="B60" s="21"/>
      <c r="C60" s="21"/>
      <c r="D60" s="92"/>
    </row>
    <row r="61" spans="2:4" ht="19.5">
      <c r="B61" s="21"/>
      <c r="C61" s="21"/>
      <c r="D61" s="92"/>
    </row>
    <row r="62" spans="2:4" ht="19.5">
      <c r="B62" s="21"/>
      <c r="C62" s="21"/>
      <c r="D62" s="92"/>
    </row>
    <row r="63" spans="2:4" ht="19.5">
      <c r="B63" s="21"/>
      <c r="C63" s="21"/>
      <c r="D63" s="92"/>
    </row>
    <row r="64" spans="2:4" ht="19.5">
      <c r="B64" s="21"/>
      <c r="C64" s="21"/>
      <c r="D64" s="92"/>
    </row>
    <row r="65" spans="2:4" ht="19.5">
      <c r="B65" s="21"/>
      <c r="C65" s="21"/>
      <c r="D65" s="92"/>
    </row>
    <row r="66" spans="2:4" ht="19.5">
      <c r="B66" s="21"/>
      <c r="C66" s="21"/>
      <c r="D66" s="92"/>
    </row>
    <row r="67" spans="2:4" ht="19.5">
      <c r="C67" s="21"/>
      <c r="D67" s="92"/>
    </row>
    <row r="68" spans="2:4" ht="19.5">
      <c r="C68" s="21"/>
      <c r="D68" s="92"/>
    </row>
    <row r="69" spans="2:4" ht="19.5">
      <c r="C69" s="21"/>
      <c r="D69" s="92"/>
    </row>
    <row r="70" spans="2:4" ht="19.5">
      <c r="C70" s="21"/>
      <c r="D70" s="92"/>
    </row>
    <row r="71" spans="2:4" ht="19.5">
      <c r="C71" s="21"/>
      <c r="D71" s="92"/>
    </row>
    <row r="72" spans="2:4" ht="19.5">
      <c r="C72" s="21"/>
      <c r="D72" s="92"/>
    </row>
    <row r="73" spans="2:4" ht="19.5">
      <c r="C73" s="21"/>
      <c r="D73" s="92"/>
    </row>
    <row r="74" spans="2:4" ht="19.5">
      <c r="C74" s="21"/>
      <c r="D74" s="92"/>
    </row>
    <row r="75" spans="2:4" ht="19.5">
      <c r="C75" s="21"/>
      <c r="D75" s="92"/>
    </row>
    <row r="76" spans="2:4" ht="19.5">
      <c r="C76" s="21"/>
      <c r="D76" s="92"/>
    </row>
    <row r="77" spans="2:4" ht="19.5">
      <c r="C77" s="21"/>
      <c r="D77" s="92"/>
    </row>
    <row r="78" spans="2:4" ht="19.5">
      <c r="C78" s="21"/>
      <c r="D78" s="92"/>
    </row>
    <row r="79" spans="2:4" ht="19.5">
      <c r="C79" s="21"/>
      <c r="D79" s="92"/>
    </row>
    <row r="80" spans="2:4" ht="19.5">
      <c r="C80" s="21"/>
      <c r="D80" s="92"/>
    </row>
    <row r="81" spans="3:4" ht="19.5">
      <c r="C81" s="21"/>
      <c r="D81" s="92"/>
    </row>
    <row r="82" spans="3:4" ht="19.5">
      <c r="C82" s="21"/>
      <c r="D82" s="92"/>
    </row>
    <row r="83" spans="3:4" ht="19.5">
      <c r="C83" s="21"/>
      <c r="D83" s="92"/>
    </row>
    <row r="84" spans="3:4" ht="19.5">
      <c r="C84" s="21"/>
      <c r="D84" s="92"/>
    </row>
    <row r="85" spans="3:4" ht="19.5">
      <c r="C85" s="21"/>
      <c r="D85" s="92"/>
    </row>
    <row r="86" spans="3:4" ht="19.5">
      <c r="C86" s="21"/>
      <c r="D86" s="92"/>
    </row>
    <row r="87" spans="3:4" ht="19.5">
      <c r="C87" s="21"/>
      <c r="D87" s="92"/>
    </row>
    <row r="88" spans="3:4" ht="19.5">
      <c r="C88" s="21"/>
      <c r="D88" s="92"/>
    </row>
    <row r="89" spans="3:4" ht="19.5">
      <c r="C89" s="21"/>
      <c r="D89" s="92"/>
    </row>
    <row r="90" spans="3:4" ht="19.5">
      <c r="C90" s="21"/>
      <c r="D90" s="92"/>
    </row>
    <row r="91" spans="3:4" ht="19.5">
      <c r="C91" s="21"/>
      <c r="D91" s="92"/>
    </row>
    <row r="92" spans="3:4" ht="19.5">
      <c r="C92" s="21"/>
      <c r="D92" s="92"/>
    </row>
    <row r="93" spans="3:4" ht="19.5">
      <c r="C93" s="21"/>
      <c r="D93" s="92"/>
    </row>
    <row r="94" spans="3:4" ht="19.5">
      <c r="C94" s="21"/>
      <c r="D94" s="92"/>
    </row>
    <row r="95" spans="3:4" ht="19.5">
      <c r="D95" s="92"/>
    </row>
    <row r="96" spans="3:4" ht="19.5">
      <c r="D96" s="92"/>
    </row>
    <row r="97" spans="2:4" ht="19.5">
      <c r="D97" s="92"/>
    </row>
    <row r="98" spans="2:4" ht="19.5">
      <c r="D98" s="92"/>
    </row>
    <row r="99" spans="2:4" ht="19.5">
      <c r="D99" s="92"/>
    </row>
    <row r="100" spans="2:4" ht="19.5">
      <c r="D100" s="92"/>
    </row>
    <row r="101" spans="2:4" ht="19.5">
      <c r="D101" s="92"/>
    </row>
    <row r="102" spans="2:4" ht="19.5">
      <c r="D102" s="92"/>
    </row>
    <row r="103" spans="2:4" ht="19.5">
      <c r="D103" s="92"/>
    </row>
    <row r="104" spans="2:4" ht="19.5">
      <c r="D104" s="92"/>
    </row>
    <row r="105" spans="2:4" ht="19.5">
      <c r="D105" s="92"/>
    </row>
    <row r="106" spans="2:4" ht="19.5">
      <c r="D106" s="92"/>
    </row>
    <row r="107" spans="2:4" ht="19.5">
      <c r="D107" s="92"/>
    </row>
    <row r="108" spans="2:4" ht="19.5">
      <c r="D108" s="92"/>
    </row>
    <row r="109" spans="2:4" ht="19.5">
      <c r="D109" s="92"/>
    </row>
    <row r="110" spans="2:4" ht="19.5">
      <c r="B110" s="100"/>
      <c r="C110" s="76"/>
      <c r="D110" s="92"/>
    </row>
    <row r="111" spans="2:4" ht="19.5">
      <c r="B111" s="100"/>
      <c r="C111" s="76"/>
      <c r="D111" s="92"/>
    </row>
    <row r="112" spans="2:4" ht="19.5">
      <c r="B112" s="100"/>
      <c r="C112" s="76"/>
      <c r="D112" s="92"/>
    </row>
    <row r="113" spans="2:4" ht="19.5">
      <c r="B113" s="100"/>
      <c r="C113" s="76"/>
      <c r="D113" s="92"/>
    </row>
    <row r="114" spans="2:4" ht="19.5">
      <c r="B114" s="100"/>
      <c r="C114" s="76"/>
      <c r="D114" s="92"/>
    </row>
    <row r="115" spans="2:4" ht="19.5">
      <c r="B115" s="100"/>
      <c r="C115" s="76"/>
      <c r="D115" s="92"/>
    </row>
    <row r="116" spans="2:4" ht="19.5">
      <c r="B116" s="100"/>
      <c r="C116" s="76"/>
      <c r="D116" s="92"/>
    </row>
    <row r="117" spans="2:4" ht="19.5">
      <c r="B117" s="100"/>
      <c r="C117" s="76"/>
      <c r="D117" s="92"/>
    </row>
    <row r="118" spans="2:4" ht="19.5">
      <c r="B118" s="100"/>
      <c r="C118" s="73" t="s">
        <v>447</v>
      </c>
      <c r="D118" s="92"/>
    </row>
    <row r="119" spans="2:4" ht="19.5">
      <c r="B119" s="100"/>
      <c r="C119" s="74" t="s">
        <v>228</v>
      </c>
      <c r="D119" s="92"/>
    </row>
    <row r="120" spans="2:4" ht="19.5">
      <c r="B120" s="100"/>
      <c r="C120" s="74" t="s">
        <v>229</v>
      </c>
      <c r="D120" s="92"/>
    </row>
    <row r="121" spans="2:4" ht="31.5">
      <c r="B121" s="100"/>
      <c r="C121" s="74" t="s">
        <v>227</v>
      </c>
      <c r="D121" s="92"/>
    </row>
    <row r="122" spans="2:4" ht="31.5">
      <c r="B122" s="100"/>
      <c r="C122" s="74" t="s">
        <v>226</v>
      </c>
      <c r="D122" s="92"/>
    </row>
    <row r="123" spans="2:4" ht="31.5">
      <c r="B123" s="100"/>
      <c r="C123" s="74" t="s">
        <v>230</v>
      </c>
      <c r="D123" s="92"/>
    </row>
    <row r="124" spans="2:4" ht="31.5">
      <c r="B124" s="100"/>
      <c r="C124" s="74" t="s">
        <v>231</v>
      </c>
      <c r="D124" s="92"/>
    </row>
    <row r="125" spans="2:4" ht="19.5">
      <c r="B125" s="100"/>
      <c r="C125" s="74" t="s">
        <v>232</v>
      </c>
      <c r="D125" s="92"/>
    </row>
    <row r="126" spans="2:4" ht="19.5">
      <c r="B126" s="100"/>
      <c r="C126" s="74" t="s">
        <v>233</v>
      </c>
      <c r="D126" s="92"/>
    </row>
    <row r="127" spans="2:4" ht="31.5">
      <c r="B127" s="100"/>
      <c r="C127" s="74" t="s">
        <v>234</v>
      </c>
      <c r="D127" s="92"/>
    </row>
    <row r="128" spans="2:4" ht="19.5">
      <c r="B128" s="100"/>
      <c r="C128" s="74" t="s">
        <v>235</v>
      </c>
      <c r="D128" s="92"/>
    </row>
    <row r="129" spans="2:4" ht="31.5">
      <c r="B129" s="100"/>
      <c r="C129" s="74" t="s">
        <v>354</v>
      </c>
      <c r="D129" s="92"/>
    </row>
    <row r="130" spans="2:4" ht="19.5">
      <c r="B130" s="100"/>
      <c r="C130" s="74" t="s">
        <v>66</v>
      </c>
      <c r="D130" s="92"/>
    </row>
    <row r="131" spans="2:4" ht="19.5">
      <c r="B131" s="100"/>
      <c r="C131" s="74" t="s">
        <v>67</v>
      </c>
      <c r="D131" s="92"/>
    </row>
    <row r="132" spans="2:4" ht="19.5">
      <c r="B132" s="100"/>
      <c r="C132" s="74" t="s">
        <v>68</v>
      </c>
      <c r="D132" s="92"/>
    </row>
    <row r="133" spans="2:4" ht="19.5">
      <c r="B133" s="100"/>
      <c r="C133" s="74" t="s">
        <v>69</v>
      </c>
      <c r="D133" s="92"/>
    </row>
    <row r="134" spans="2:4" ht="19.5">
      <c r="B134" s="100"/>
      <c r="C134" s="74" t="s">
        <v>70</v>
      </c>
      <c r="D134" s="92"/>
    </row>
    <row r="135" spans="2:4" ht="19.5">
      <c r="B135" s="100"/>
      <c r="C135" s="74" t="s">
        <v>71</v>
      </c>
      <c r="D135" s="92"/>
    </row>
    <row r="136" spans="2:4" ht="19.5">
      <c r="B136" s="100"/>
      <c r="C136" s="74" t="s">
        <v>72</v>
      </c>
      <c r="D136" s="92"/>
    </row>
    <row r="137" spans="2:4" ht="19.5">
      <c r="B137" s="100"/>
      <c r="C137" s="74" t="s">
        <v>66</v>
      </c>
      <c r="D137" s="92"/>
    </row>
    <row r="138" spans="2:4" ht="19.5">
      <c r="B138" s="100"/>
      <c r="C138" s="74" t="s">
        <v>67</v>
      </c>
      <c r="D138" s="92"/>
    </row>
    <row r="139" spans="2:4" ht="19.5">
      <c r="B139" s="100"/>
      <c r="C139" s="74" t="s">
        <v>68</v>
      </c>
      <c r="D139" s="92"/>
    </row>
    <row r="140" spans="2:4" ht="19.5">
      <c r="B140" s="100"/>
      <c r="C140" s="74" t="s">
        <v>69</v>
      </c>
      <c r="D140" s="92"/>
    </row>
    <row r="141" spans="2:4" ht="19.5">
      <c r="B141" s="100"/>
      <c r="C141" s="74" t="s">
        <v>70</v>
      </c>
      <c r="D141" s="92"/>
    </row>
    <row r="142" spans="2:4" ht="19.5">
      <c r="B142" s="100"/>
      <c r="C142" s="74" t="s">
        <v>71</v>
      </c>
      <c r="D142" s="92"/>
    </row>
    <row r="143" spans="2:4" ht="19.5">
      <c r="B143" s="100"/>
      <c r="C143" s="74" t="s">
        <v>72</v>
      </c>
      <c r="D143" s="92"/>
    </row>
    <row r="144" spans="2:4" ht="19.5">
      <c r="B144" s="100"/>
      <c r="C144" s="74" t="s">
        <v>73</v>
      </c>
      <c r="D144" s="92"/>
    </row>
    <row r="145" spans="2:4" ht="19.5">
      <c r="B145" s="100"/>
      <c r="C145" s="74" t="s">
        <v>74</v>
      </c>
      <c r="D145" s="92"/>
    </row>
    <row r="146" spans="2:4" ht="19.5">
      <c r="B146" s="100"/>
      <c r="C146" s="74" t="s">
        <v>75</v>
      </c>
      <c r="D146" s="92"/>
    </row>
    <row r="147" spans="2:4" ht="19.5">
      <c r="B147" s="100"/>
      <c r="C147" s="74" t="s">
        <v>76</v>
      </c>
      <c r="D147" s="92"/>
    </row>
    <row r="148" spans="2:4" ht="19.5">
      <c r="B148" s="100"/>
      <c r="C148" s="74" t="s">
        <v>77</v>
      </c>
      <c r="D148" s="92"/>
    </row>
    <row r="149" spans="2:4" ht="19.5">
      <c r="B149" s="100"/>
      <c r="C149" s="74" t="s">
        <v>78</v>
      </c>
      <c r="D149" s="92"/>
    </row>
    <row r="150" spans="2:4" ht="19.5">
      <c r="B150" s="100"/>
      <c r="C150" s="74" t="s">
        <v>79</v>
      </c>
      <c r="D150" s="92"/>
    </row>
    <row r="151" spans="2:4" ht="19.5">
      <c r="B151" s="100"/>
      <c r="C151" s="74" t="s">
        <v>80</v>
      </c>
      <c r="D151" s="92"/>
    </row>
    <row r="152" spans="2:4" ht="19.5">
      <c r="B152" s="100"/>
      <c r="C152" s="74" t="s">
        <v>81</v>
      </c>
      <c r="D152" s="92"/>
    </row>
    <row r="153" spans="2:4" ht="19.5">
      <c r="B153" s="100"/>
      <c r="C153" s="74" t="s">
        <v>82</v>
      </c>
      <c r="D153" s="92"/>
    </row>
    <row r="154" spans="2:4" ht="19.5">
      <c r="B154" s="100"/>
      <c r="C154" s="74" t="s">
        <v>83</v>
      </c>
      <c r="D154" s="92"/>
    </row>
    <row r="155" spans="2:4" ht="19.5">
      <c r="B155" s="100"/>
      <c r="C155" s="74" t="s">
        <v>84</v>
      </c>
      <c r="D155" s="92"/>
    </row>
    <row r="156" spans="2:4" ht="19.5">
      <c r="B156" s="100"/>
      <c r="C156" s="74" t="s">
        <v>85</v>
      </c>
      <c r="D156" s="92"/>
    </row>
    <row r="157" spans="2:4" ht="19.5">
      <c r="B157" s="100"/>
      <c r="C157" s="74" t="s">
        <v>86</v>
      </c>
      <c r="D157" s="92"/>
    </row>
    <row r="158" spans="2:4" ht="19.5">
      <c r="B158" s="100"/>
      <c r="C158" s="74" t="s">
        <v>87</v>
      </c>
      <c r="D158" s="92"/>
    </row>
    <row r="159" spans="2:4" ht="19.5">
      <c r="B159" s="100"/>
      <c r="C159" s="74" t="s">
        <v>88</v>
      </c>
      <c r="D159" s="92"/>
    </row>
    <row r="160" spans="2:4" ht="19.5">
      <c r="B160" s="100"/>
      <c r="C160" s="74" t="s">
        <v>89</v>
      </c>
      <c r="D160" s="92"/>
    </row>
    <row r="161" spans="2:4" ht="19.5">
      <c r="B161" s="100"/>
      <c r="C161" s="74" t="s">
        <v>90</v>
      </c>
      <c r="D161" s="92"/>
    </row>
    <row r="162" spans="2:4" ht="19.5">
      <c r="B162" s="100"/>
      <c r="C162" s="74" t="s">
        <v>91</v>
      </c>
      <c r="D162" s="92"/>
    </row>
    <row r="163" spans="2:4" ht="19.5">
      <c r="B163" s="100"/>
      <c r="C163" s="74" t="s">
        <v>92</v>
      </c>
      <c r="D163" s="92"/>
    </row>
    <row r="164" spans="2:4" ht="19.5">
      <c r="B164" s="100"/>
      <c r="C164" s="74" t="s">
        <v>93</v>
      </c>
      <c r="D164" s="92"/>
    </row>
    <row r="165" spans="2:4" ht="19.5">
      <c r="B165" s="100"/>
      <c r="C165" s="74" t="s">
        <v>94</v>
      </c>
      <c r="D165" s="92"/>
    </row>
    <row r="166" spans="2:4" ht="19.5">
      <c r="B166" s="100"/>
      <c r="C166" s="74" t="s">
        <v>95</v>
      </c>
      <c r="D166" s="92"/>
    </row>
    <row r="167" spans="2:4" ht="19.5">
      <c r="B167" s="100"/>
      <c r="C167" s="74" t="s">
        <v>96</v>
      </c>
      <c r="D167" s="92"/>
    </row>
    <row r="168" spans="2:4" ht="19.5">
      <c r="B168" s="100"/>
      <c r="C168" s="74" t="s">
        <v>97</v>
      </c>
      <c r="D168" s="92"/>
    </row>
    <row r="169" spans="2:4" ht="19.5">
      <c r="B169" s="100"/>
      <c r="C169" s="74" t="s">
        <v>98</v>
      </c>
      <c r="D169" s="92"/>
    </row>
    <row r="170" spans="2:4" ht="19.5">
      <c r="B170" s="100"/>
      <c r="C170" s="74" t="s">
        <v>99</v>
      </c>
      <c r="D170" s="92"/>
    </row>
    <row r="171" spans="2:4" ht="19.5">
      <c r="B171" s="100"/>
      <c r="C171" s="74" t="s">
        <v>100</v>
      </c>
      <c r="D171" s="92"/>
    </row>
    <row r="172" spans="2:4" ht="19.5">
      <c r="B172" s="100"/>
      <c r="C172" s="74" t="s">
        <v>101</v>
      </c>
      <c r="D172" s="92"/>
    </row>
    <row r="173" spans="2:4" ht="19.5">
      <c r="B173" s="100"/>
      <c r="C173" s="74" t="s">
        <v>102</v>
      </c>
      <c r="D173" s="92"/>
    </row>
    <row r="174" spans="2:4" ht="19.5">
      <c r="B174" s="100"/>
      <c r="C174" s="74" t="s">
        <v>103</v>
      </c>
      <c r="D174" s="92"/>
    </row>
    <row r="175" spans="2:4" ht="19.5">
      <c r="B175" s="100"/>
      <c r="C175" s="74" t="s">
        <v>104</v>
      </c>
      <c r="D175" s="92"/>
    </row>
    <row r="176" spans="2:4" ht="19.5">
      <c r="B176" s="100"/>
      <c r="C176" s="74" t="s">
        <v>105</v>
      </c>
      <c r="D176" s="92"/>
    </row>
    <row r="177" spans="2:4" ht="19.5">
      <c r="B177" s="100"/>
      <c r="C177" s="74" t="s">
        <v>106</v>
      </c>
      <c r="D177" s="92"/>
    </row>
    <row r="178" spans="2:4" ht="19.5">
      <c r="B178" s="100"/>
      <c r="C178" s="74" t="s">
        <v>107</v>
      </c>
      <c r="D178" s="92"/>
    </row>
    <row r="179" spans="2:4" ht="19.5">
      <c r="B179" s="100"/>
      <c r="C179" s="74" t="s">
        <v>108</v>
      </c>
      <c r="D179" s="92"/>
    </row>
    <row r="180" spans="2:4" ht="19.5">
      <c r="B180" s="100"/>
      <c r="C180" s="74" t="s">
        <v>109</v>
      </c>
      <c r="D180" s="92"/>
    </row>
    <row r="181" spans="2:4" ht="19.5">
      <c r="B181" s="100"/>
      <c r="C181" s="74" t="s">
        <v>110</v>
      </c>
      <c r="D181" s="92"/>
    </row>
    <row r="182" spans="2:4" ht="19.5">
      <c r="B182" s="100"/>
      <c r="C182" s="74" t="s">
        <v>111</v>
      </c>
      <c r="D182" s="92"/>
    </row>
    <row r="183" spans="2:4" ht="19.5">
      <c r="B183" s="100"/>
      <c r="C183" s="74" t="s">
        <v>112</v>
      </c>
      <c r="D183" s="92"/>
    </row>
    <row r="184" spans="2:4" ht="19.5">
      <c r="B184" s="100"/>
      <c r="C184" s="74" t="s">
        <v>113</v>
      </c>
      <c r="D184" s="92"/>
    </row>
    <row r="185" spans="2:4" ht="19.5">
      <c r="B185" s="100"/>
      <c r="C185" s="74" t="s">
        <v>114</v>
      </c>
      <c r="D185" s="92"/>
    </row>
    <row r="186" spans="2:4" ht="19.5">
      <c r="B186" s="100"/>
      <c r="C186" s="74" t="s">
        <v>115</v>
      </c>
      <c r="D186" s="92"/>
    </row>
    <row r="187" spans="2:4" ht="19.5">
      <c r="B187" s="100"/>
      <c r="C187" s="74" t="s">
        <v>116</v>
      </c>
      <c r="D187" s="92"/>
    </row>
    <row r="188" spans="2:4" ht="19.5">
      <c r="B188" s="100"/>
      <c r="C188" s="74" t="s">
        <v>117</v>
      </c>
      <c r="D188" s="92"/>
    </row>
    <row r="189" spans="2:4" ht="19.5">
      <c r="B189" s="100"/>
      <c r="C189" s="74" t="s">
        <v>118</v>
      </c>
      <c r="D189" s="92"/>
    </row>
    <row r="190" spans="2:4" ht="19.5">
      <c r="B190" s="100"/>
      <c r="C190" s="74" t="s">
        <v>119</v>
      </c>
      <c r="D190" s="92"/>
    </row>
    <row r="191" spans="2:4" ht="19.5">
      <c r="B191" s="100"/>
      <c r="C191" s="74" t="s">
        <v>120</v>
      </c>
      <c r="D191" s="92"/>
    </row>
    <row r="192" spans="2:4" ht="19.5">
      <c r="B192" s="100"/>
      <c r="C192" s="74" t="s">
        <v>121</v>
      </c>
      <c r="D192" s="92"/>
    </row>
    <row r="193" spans="2:4" ht="19.5">
      <c r="B193" s="100"/>
      <c r="C193" s="74" t="s">
        <v>122</v>
      </c>
      <c r="D193" s="92"/>
    </row>
    <row r="194" spans="2:4" ht="19.5">
      <c r="B194" s="100"/>
      <c r="C194" s="74" t="s">
        <v>123</v>
      </c>
      <c r="D194" s="92"/>
    </row>
    <row r="195" spans="2:4" ht="19.5">
      <c r="B195" s="100"/>
      <c r="C195" s="74" t="s">
        <v>124</v>
      </c>
      <c r="D195" s="92"/>
    </row>
    <row r="196" spans="2:4" ht="19.5">
      <c r="B196" s="100"/>
      <c r="C196" s="74" t="s">
        <v>125</v>
      </c>
      <c r="D196" s="92"/>
    </row>
    <row r="197" spans="2:4" ht="19.5">
      <c r="B197" s="100"/>
      <c r="C197" s="74" t="s">
        <v>126</v>
      </c>
      <c r="D197" s="92"/>
    </row>
    <row r="198" spans="2:4" ht="19.5">
      <c r="B198" s="100"/>
      <c r="C198" s="74" t="s">
        <v>127</v>
      </c>
      <c r="D198" s="92"/>
    </row>
    <row r="199" spans="2:4" ht="19.5">
      <c r="B199" s="100"/>
      <c r="C199" s="74" t="s">
        <v>128</v>
      </c>
      <c r="D199" s="92"/>
    </row>
    <row r="200" spans="2:4" ht="19.5">
      <c r="B200" s="100"/>
      <c r="C200" s="74" t="s">
        <v>129</v>
      </c>
      <c r="D200" s="92"/>
    </row>
    <row r="201" spans="2:4" ht="19.5">
      <c r="B201" s="100"/>
      <c r="C201" s="74" t="s">
        <v>130</v>
      </c>
      <c r="D201" s="92"/>
    </row>
    <row r="202" spans="2:4" ht="19.5">
      <c r="B202" s="100"/>
      <c r="C202" s="74" t="s">
        <v>131</v>
      </c>
      <c r="D202" s="92"/>
    </row>
    <row r="203" spans="2:4" ht="19.5">
      <c r="B203" s="100"/>
      <c r="C203" s="74" t="s">
        <v>132</v>
      </c>
      <c r="D203" s="92"/>
    </row>
    <row r="204" spans="2:4" ht="19.5">
      <c r="B204" s="100"/>
      <c r="C204" s="74" t="s">
        <v>133</v>
      </c>
      <c r="D204" s="92"/>
    </row>
    <row r="205" spans="2:4" ht="19.5">
      <c r="B205" s="100"/>
      <c r="C205" s="74" t="s">
        <v>134</v>
      </c>
      <c r="D205" s="92"/>
    </row>
    <row r="206" spans="2:4" ht="19.5">
      <c r="B206" s="100"/>
      <c r="C206" s="74" t="s">
        <v>135</v>
      </c>
      <c r="D206" s="92"/>
    </row>
    <row r="207" spans="2:4" ht="19.5">
      <c r="B207" s="100"/>
      <c r="C207" s="74" t="s">
        <v>136</v>
      </c>
      <c r="D207" s="92"/>
    </row>
    <row r="208" spans="2:4" ht="19.5">
      <c r="B208" s="100"/>
      <c r="C208" s="74" t="s">
        <v>137</v>
      </c>
      <c r="D208" s="92"/>
    </row>
    <row r="209" spans="2:4" ht="19.5">
      <c r="B209" s="100"/>
      <c r="C209" s="74" t="s">
        <v>138</v>
      </c>
      <c r="D209" s="92"/>
    </row>
    <row r="210" spans="2:4" ht="19.5">
      <c r="B210" s="100"/>
      <c r="C210" s="74" t="s">
        <v>139</v>
      </c>
      <c r="D210" s="92"/>
    </row>
    <row r="211" spans="2:4" ht="19.5">
      <c r="B211" s="100"/>
      <c r="C211" s="74" t="s">
        <v>140</v>
      </c>
      <c r="D211" s="92"/>
    </row>
    <row r="212" spans="2:4" ht="19.5">
      <c r="B212" s="100"/>
      <c r="C212" s="74" t="s">
        <v>141</v>
      </c>
      <c r="D212" s="92"/>
    </row>
    <row r="213" spans="2:4" ht="19.5">
      <c r="B213" s="100"/>
      <c r="C213" s="74" t="s">
        <v>142</v>
      </c>
      <c r="D213" s="92"/>
    </row>
    <row r="214" spans="2:4" ht="19.5">
      <c r="B214" s="100"/>
      <c r="C214" s="74" t="s">
        <v>143</v>
      </c>
      <c r="D214" s="92"/>
    </row>
    <row r="215" spans="2:4" ht="19.5">
      <c r="B215" s="100"/>
      <c r="C215" s="74" t="s">
        <v>144</v>
      </c>
      <c r="D215" s="92"/>
    </row>
    <row r="216" spans="2:4" ht="19.5">
      <c r="B216" s="100"/>
      <c r="C216" s="74" t="s">
        <v>145</v>
      </c>
      <c r="D216" s="92"/>
    </row>
    <row r="217" spans="2:4" ht="19.5">
      <c r="B217" s="100"/>
      <c r="C217" s="74" t="s">
        <v>146</v>
      </c>
      <c r="D217" s="92"/>
    </row>
    <row r="218" spans="2:4" ht="19.5">
      <c r="B218" s="100"/>
      <c r="C218" s="74" t="s">
        <v>147</v>
      </c>
      <c r="D218" s="92"/>
    </row>
    <row r="219" spans="2:4" ht="19.5">
      <c r="B219" s="100"/>
      <c r="C219" s="74" t="s">
        <v>148</v>
      </c>
      <c r="D219" s="92"/>
    </row>
    <row r="220" spans="2:4" ht="19.5">
      <c r="B220" s="100"/>
      <c r="C220" s="74" t="s">
        <v>149</v>
      </c>
      <c r="D220" s="92"/>
    </row>
    <row r="221" spans="2:4" ht="19.5">
      <c r="B221" s="100"/>
      <c r="C221" s="74" t="s">
        <v>150</v>
      </c>
      <c r="D221" s="92"/>
    </row>
    <row r="222" spans="2:4" ht="19.5">
      <c r="B222" s="100"/>
      <c r="C222" s="74" t="s">
        <v>151</v>
      </c>
      <c r="D222" s="92"/>
    </row>
    <row r="223" spans="2:4" ht="19.5">
      <c r="B223" s="100"/>
      <c r="C223" s="74" t="s">
        <v>152</v>
      </c>
      <c r="D223" s="92"/>
    </row>
    <row r="224" spans="2:4" ht="19.5">
      <c r="B224" s="100"/>
      <c r="C224" s="74" t="s">
        <v>153</v>
      </c>
      <c r="D224" s="92"/>
    </row>
    <row r="225" spans="2:4" ht="19.5">
      <c r="B225" s="100"/>
      <c r="C225" s="74" t="s">
        <v>154</v>
      </c>
      <c r="D225" s="92"/>
    </row>
    <row r="226" spans="2:4" ht="19.5">
      <c r="B226" s="100"/>
      <c r="C226" s="74" t="s">
        <v>155</v>
      </c>
      <c r="D226" s="92"/>
    </row>
    <row r="227" spans="2:4" ht="19.5">
      <c r="B227" s="100"/>
      <c r="C227" s="74" t="s">
        <v>156</v>
      </c>
      <c r="D227" s="92"/>
    </row>
    <row r="228" spans="2:4" ht="19.5">
      <c r="B228" s="100"/>
      <c r="C228" s="74" t="s">
        <v>157</v>
      </c>
      <c r="D228" s="92"/>
    </row>
    <row r="229" spans="2:4">
      <c r="B229" s="100"/>
      <c r="C229" s="74" t="s">
        <v>158</v>
      </c>
      <c r="D229" s="94"/>
    </row>
    <row r="230" spans="2:4">
      <c r="B230" s="100"/>
      <c r="C230" s="74" t="s">
        <v>159</v>
      </c>
    </row>
    <row r="231" spans="2:4">
      <c r="B231" s="100"/>
      <c r="C231" s="74" t="s">
        <v>160</v>
      </c>
    </row>
    <row r="232" spans="2:4">
      <c r="B232" s="100"/>
      <c r="C232" s="74" t="s">
        <v>161</v>
      </c>
    </row>
    <row r="233" spans="2:4">
      <c r="B233" s="100"/>
      <c r="C233" s="73"/>
    </row>
    <row r="234" spans="2:4">
      <c r="B234" s="100"/>
      <c r="C234" s="76"/>
    </row>
    <row r="235" spans="2:4">
      <c r="B235" s="100"/>
      <c r="C235" s="76"/>
    </row>
    <row r="236" spans="2:4">
      <c r="B236" s="100"/>
      <c r="C236" s="76"/>
    </row>
    <row r="237" spans="2:4">
      <c r="B237" s="100"/>
      <c r="C237" s="76"/>
    </row>
    <row r="238" spans="2:4">
      <c r="B238" s="100"/>
      <c r="C238" s="76"/>
    </row>
    <row r="239" spans="2:4">
      <c r="B239" s="100"/>
      <c r="C239" s="76"/>
    </row>
    <row r="240" spans="2:4">
      <c r="B240" s="100"/>
      <c r="C240" s="76"/>
    </row>
    <row r="241" spans="2:3">
      <c r="B241" s="100"/>
      <c r="C241" s="76"/>
    </row>
    <row r="242" spans="2:3">
      <c r="B242" s="100"/>
      <c r="C242" s="76"/>
    </row>
    <row r="243" spans="2:3">
      <c r="B243" s="100"/>
      <c r="C243" s="76"/>
    </row>
    <row r="244" spans="2:3">
      <c r="B244" s="100"/>
      <c r="C244" s="76"/>
    </row>
  </sheetData>
  <mergeCells count="2">
    <mergeCell ref="A1:G1"/>
    <mergeCell ref="A44:G44"/>
  </mergeCells>
  <phoneticPr fontId="10" type="noConversion"/>
  <dataValidations count="4">
    <dataValidation type="list" allowBlank="1" showInputMessage="1" showErrorMessage="1" sqref="D3:D43 D45:D228">
      <formula1>年齡</formula1>
    </dataValidation>
    <dataValidation type="list" allowBlank="1" showInputMessage="1" showErrorMessage="1" sqref="E3:E43 E45:E228">
      <formula1>年資</formula1>
    </dataValidation>
    <dataValidation type="whole" allowBlank="1" showInputMessage="1" showErrorMessage="1" sqref="F3:F43 F45:F129">
      <formula1>1</formula1>
      <formula2>1000000</formula2>
    </dataValidation>
    <dataValidation type="list" allowBlank="1" showInputMessage="1" showErrorMessage="1" sqref="B3:B44">
      <formula1>主管機關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topLeftCell="A25" zoomScale="70" zoomScaleNormal="70" workbookViewId="0">
      <selection activeCell="A5" sqref="A5:IV43"/>
    </sheetView>
  </sheetViews>
  <sheetFormatPr defaultRowHeight="16.5"/>
  <cols>
    <col min="1" max="1" width="16.375" style="21" customWidth="1"/>
    <col min="2" max="2" width="16.625" style="99" customWidth="1"/>
    <col min="3" max="3" width="16.625" style="1" customWidth="1"/>
    <col min="4" max="5" width="16.625" style="93" customWidth="1"/>
    <col min="6" max="6" width="16.625" style="45" customWidth="1"/>
    <col min="7" max="7" width="60.625" style="21" customWidth="1"/>
  </cols>
  <sheetData>
    <row r="1" spans="1:7" ht="46.5" customHeight="1" thickBot="1">
      <c r="A1" s="221" t="s">
        <v>566</v>
      </c>
      <c r="B1" s="222"/>
      <c r="C1" s="222"/>
      <c r="D1" s="223"/>
      <c r="E1" s="223"/>
      <c r="F1" s="223"/>
      <c r="G1" s="224"/>
    </row>
    <row r="2" spans="1:7" ht="123.75" thickBot="1">
      <c r="A2" s="5" t="s">
        <v>565</v>
      </c>
      <c r="B2" s="40" t="s">
        <v>334</v>
      </c>
      <c r="C2" s="46" t="s">
        <v>372</v>
      </c>
      <c r="D2" s="40" t="s">
        <v>589</v>
      </c>
      <c r="E2" s="40" t="s">
        <v>601</v>
      </c>
      <c r="F2" s="40" t="s">
        <v>596</v>
      </c>
      <c r="G2" s="101" t="s">
        <v>599</v>
      </c>
    </row>
    <row r="3" spans="1:7" ht="99.95" customHeight="1">
      <c r="A3" s="102" t="s">
        <v>560</v>
      </c>
      <c r="B3" s="110" t="s">
        <v>604</v>
      </c>
      <c r="C3" s="108" t="s">
        <v>225</v>
      </c>
      <c r="D3" s="103" t="s">
        <v>585</v>
      </c>
      <c r="E3" s="103" t="s">
        <v>573</v>
      </c>
      <c r="F3" s="104">
        <v>240000</v>
      </c>
      <c r="G3" s="105" t="s">
        <v>597</v>
      </c>
    </row>
    <row r="4" spans="1:7" ht="99.95" customHeight="1">
      <c r="A4" s="84" t="s">
        <v>561</v>
      </c>
      <c r="B4" s="111" t="s">
        <v>21</v>
      </c>
      <c r="C4" s="109" t="s">
        <v>547</v>
      </c>
      <c r="D4" s="88" t="s">
        <v>590</v>
      </c>
      <c r="E4" s="88" t="s">
        <v>579</v>
      </c>
      <c r="F4" s="96">
        <v>70000</v>
      </c>
      <c r="G4" s="83" t="s">
        <v>564</v>
      </c>
    </row>
    <row r="5" spans="1:7" ht="99.95" customHeight="1">
      <c r="A5" s="77"/>
      <c r="B5" s="97"/>
      <c r="C5" s="107"/>
      <c r="D5" s="88"/>
      <c r="E5" s="88"/>
      <c r="F5" s="4"/>
      <c r="G5" s="82"/>
    </row>
    <row r="6" spans="1:7" ht="99.95" customHeight="1">
      <c r="A6" s="77"/>
      <c r="B6" s="97"/>
      <c r="C6" s="107"/>
      <c r="D6" s="88"/>
      <c r="E6" s="88"/>
      <c r="F6" s="4"/>
      <c r="G6" s="82"/>
    </row>
    <row r="7" spans="1:7" ht="99.95" customHeight="1">
      <c r="A7" s="77"/>
      <c r="B7" s="97"/>
      <c r="C7" s="107"/>
      <c r="D7" s="88"/>
      <c r="E7" s="88"/>
      <c r="F7" s="4"/>
      <c r="G7" s="82"/>
    </row>
    <row r="8" spans="1:7" ht="99.95" customHeight="1">
      <c r="A8" s="77"/>
      <c r="B8" s="97"/>
      <c r="C8" s="107"/>
      <c r="D8" s="88"/>
      <c r="E8" s="88"/>
      <c r="F8" s="4"/>
      <c r="G8" s="82"/>
    </row>
    <row r="9" spans="1:7" ht="99.95" customHeight="1">
      <c r="A9" s="77"/>
      <c r="B9" s="97"/>
      <c r="C9" s="107"/>
      <c r="D9" s="88"/>
      <c r="E9" s="88"/>
      <c r="F9" s="4"/>
      <c r="G9" s="82"/>
    </row>
    <row r="10" spans="1:7" ht="99.95" customHeight="1">
      <c r="A10" s="77"/>
      <c r="B10" s="97"/>
      <c r="C10" s="107"/>
      <c r="D10" s="88"/>
      <c r="E10" s="88"/>
      <c r="F10" s="4"/>
      <c r="G10" s="82"/>
    </row>
    <row r="11" spans="1:7" ht="99.95" customHeight="1">
      <c r="A11" s="77"/>
      <c r="B11" s="97"/>
      <c r="C11" s="107"/>
      <c r="D11" s="88"/>
      <c r="E11" s="88"/>
      <c r="F11" s="4"/>
      <c r="G11" s="82"/>
    </row>
    <row r="12" spans="1:7" ht="99.95" customHeight="1">
      <c r="A12" s="77"/>
      <c r="B12" s="97"/>
      <c r="C12" s="107"/>
      <c r="D12" s="88"/>
      <c r="E12" s="88"/>
      <c r="F12" s="4"/>
      <c r="G12" s="82"/>
    </row>
    <row r="13" spans="1:7" ht="99.95" customHeight="1">
      <c r="A13" s="77"/>
      <c r="B13" s="97"/>
      <c r="C13" s="107"/>
      <c r="D13" s="88"/>
      <c r="E13" s="88"/>
      <c r="F13" s="4"/>
      <c r="G13" s="82"/>
    </row>
    <row r="14" spans="1:7" ht="99.95" customHeight="1">
      <c r="A14" s="77"/>
      <c r="B14" s="97"/>
      <c r="C14" s="107"/>
      <c r="D14" s="88"/>
      <c r="E14" s="88"/>
      <c r="F14" s="4"/>
      <c r="G14" s="82"/>
    </row>
    <row r="15" spans="1:7" ht="99.95" customHeight="1">
      <c r="A15" s="77"/>
      <c r="B15" s="97"/>
      <c r="C15" s="107"/>
      <c r="D15" s="88"/>
      <c r="E15" s="88"/>
      <c r="F15" s="4"/>
      <c r="G15" s="82"/>
    </row>
    <row r="16" spans="1:7" ht="99.95" customHeight="1">
      <c r="A16" s="77"/>
      <c r="B16" s="97"/>
      <c r="C16" s="107"/>
      <c r="D16" s="88"/>
      <c r="E16" s="88"/>
      <c r="F16" s="4"/>
      <c r="G16" s="82"/>
    </row>
    <row r="17" spans="1:7" ht="99.95" customHeight="1">
      <c r="A17" s="77"/>
      <c r="B17" s="97"/>
      <c r="C17" s="107"/>
      <c r="D17" s="88"/>
      <c r="E17" s="88"/>
      <c r="F17" s="4"/>
      <c r="G17" s="82"/>
    </row>
    <row r="18" spans="1:7" ht="99.95" customHeight="1">
      <c r="A18" s="77"/>
      <c r="B18" s="97"/>
      <c r="C18" s="107"/>
      <c r="D18" s="88"/>
      <c r="E18" s="88"/>
      <c r="F18" s="4"/>
      <c r="G18" s="82"/>
    </row>
    <row r="19" spans="1:7" ht="99.95" customHeight="1">
      <c r="A19" s="77"/>
      <c r="B19" s="97"/>
      <c r="C19" s="107"/>
      <c r="D19" s="88"/>
      <c r="E19" s="88"/>
      <c r="F19" s="4"/>
      <c r="G19" s="82"/>
    </row>
    <row r="20" spans="1:7" ht="99.95" customHeight="1">
      <c r="A20" s="77"/>
      <c r="B20" s="97"/>
      <c r="C20" s="107"/>
      <c r="D20" s="88"/>
      <c r="E20" s="88"/>
      <c r="F20" s="4"/>
      <c r="G20" s="82"/>
    </row>
    <row r="21" spans="1:7" ht="99.95" customHeight="1">
      <c r="A21" s="77"/>
      <c r="B21" s="97"/>
      <c r="C21" s="107"/>
      <c r="D21" s="88"/>
      <c r="E21" s="88"/>
      <c r="F21" s="4"/>
      <c r="G21" s="82"/>
    </row>
    <row r="22" spans="1:7" ht="99.95" customHeight="1">
      <c r="A22" s="77"/>
      <c r="B22" s="97"/>
      <c r="C22" s="107"/>
      <c r="D22" s="88"/>
      <c r="E22" s="88"/>
      <c r="F22" s="4"/>
      <c r="G22" s="82"/>
    </row>
    <row r="23" spans="1:7" ht="99.95" customHeight="1">
      <c r="A23" s="77"/>
      <c r="B23" s="97"/>
      <c r="C23" s="107"/>
      <c r="D23" s="88"/>
      <c r="E23" s="88"/>
      <c r="F23" s="4"/>
      <c r="G23" s="82"/>
    </row>
    <row r="24" spans="1:7" ht="99.95" customHeight="1">
      <c r="A24" s="77"/>
      <c r="B24" s="97"/>
      <c r="C24" s="107"/>
      <c r="D24" s="88"/>
      <c r="E24" s="88"/>
      <c r="F24" s="4"/>
      <c r="G24" s="82"/>
    </row>
    <row r="25" spans="1:7" ht="99.95" customHeight="1">
      <c r="A25" s="77"/>
      <c r="B25" s="97"/>
      <c r="C25" s="107"/>
      <c r="D25" s="88"/>
      <c r="E25" s="88"/>
      <c r="F25" s="4"/>
      <c r="G25" s="82"/>
    </row>
    <row r="26" spans="1:7" ht="99.95" customHeight="1">
      <c r="A26" s="78"/>
      <c r="B26" s="97"/>
      <c r="C26" s="41"/>
      <c r="D26" s="88"/>
      <c r="E26" s="89"/>
      <c r="F26" s="4"/>
      <c r="G26" s="79"/>
    </row>
    <row r="27" spans="1:7" ht="99.95" customHeight="1">
      <c r="A27" s="78"/>
      <c r="B27" s="97"/>
      <c r="C27" s="41"/>
      <c r="D27" s="88"/>
      <c r="E27" s="89"/>
      <c r="F27" s="4"/>
      <c r="G27" s="79"/>
    </row>
    <row r="28" spans="1:7" ht="99.95" customHeight="1">
      <c r="A28" s="78"/>
      <c r="B28" s="97"/>
      <c r="C28" s="41"/>
      <c r="D28" s="88"/>
      <c r="E28" s="89"/>
      <c r="F28" s="4"/>
      <c r="G28" s="79"/>
    </row>
    <row r="29" spans="1:7" ht="99.95" customHeight="1">
      <c r="A29" s="78"/>
      <c r="B29" s="97"/>
      <c r="C29" s="41"/>
      <c r="D29" s="88"/>
      <c r="E29" s="89"/>
      <c r="F29" s="4"/>
      <c r="G29" s="79"/>
    </row>
    <row r="30" spans="1:7" ht="99.95" customHeight="1">
      <c r="A30" s="78"/>
      <c r="B30" s="97"/>
      <c r="C30" s="41"/>
      <c r="D30" s="88"/>
      <c r="E30" s="89"/>
      <c r="F30" s="4"/>
      <c r="G30" s="79"/>
    </row>
    <row r="31" spans="1:7" ht="99.95" customHeight="1">
      <c r="A31" s="78"/>
      <c r="B31" s="97"/>
      <c r="C31" s="41"/>
      <c r="D31" s="88"/>
      <c r="E31" s="89"/>
      <c r="F31" s="4"/>
      <c r="G31" s="79"/>
    </row>
    <row r="32" spans="1:7" ht="99.95" customHeight="1">
      <c r="A32" s="78"/>
      <c r="B32" s="97"/>
      <c r="C32" s="41"/>
      <c r="D32" s="88"/>
      <c r="E32" s="89"/>
      <c r="F32" s="4"/>
      <c r="G32" s="79"/>
    </row>
    <row r="33" spans="1:7" ht="99.95" customHeight="1">
      <c r="A33" s="78"/>
      <c r="B33" s="97"/>
      <c r="C33" s="41"/>
      <c r="D33" s="88"/>
      <c r="E33" s="89"/>
      <c r="F33" s="4"/>
      <c r="G33" s="79"/>
    </row>
    <row r="34" spans="1:7" ht="99.95" customHeight="1">
      <c r="A34" s="78"/>
      <c r="B34" s="97"/>
      <c r="C34" s="41"/>
      <c r="D34" s="88"/>
      <c r="E34" s="89"/>
      <c r="F34" s="4"/>
      <c r="G34" s="79"/>
    </row>
    <row r="35" spans="1:7" ht="99.95" customHeight="1">
      <c r="A35" s="78"/>
      <c r="B35" s="97"/>
      <c r="C35" s="41"/>
      <c r="D35" s="88"/>
      <c r="E35" s="89"/>
      <c r="F35" s="4"/>
      <c r="G35" s="79"/>
    </row>
    <row r="36" spans="1:7" ht="99.95" customHeight="1">
      <c r="A36" s="78"/>
      <c r="B36" s="97"/>
      <c r="C36" s="41"/>
      <c r="D36" s="88"/>
      <c r="E36" s="89"/>
      <c r="F36" s="4"/>
      <c r="G36" s="79"/>
    </row>
    <row r="37" spans="1:7" ht="99.95" customHeight="1">
      <c r="A37" s="78"/>
      <c r="B37" s="97"/>
      <c r="C37" s="41"/>
      <c r="D37" s="88"/>
      <c r="E37" s="89"/>
      <c r="F37" s="4"/>
      <c r="G37" s="79"/>
    </row>
    <row r="38" spans="1:7" ht="99.95" customHeight="1">
      <c r="A38" s="78"/>
      <c r="B38" s="97"/>
      <c r="C38" s="41"/>
      <c r="D38" s="88"/>
      <c r="E38" s="89"/>
      <c r="F38" s="4"/>
      <c r="G38" s="79"/>
    </row>
    <row r="39" spans="1:7" ht="99.95" customHeight="1">
      <c r="A39" s="78"/>
      <c r="B39" s="97"/>
      <c r="C39" s="41"/>
      <c r="D39" s="88"/>
      <c r="E39" s="89"/>
      <c r="F39" s="4"/>
      <c r="G39" s="79"/>
    </row>
    <row r="40" spans="1:7" ht="99.95" customHeight="1">
      <c r="A40" s="78"/>
      <c r="B40" s="97"/>
      <c r="C40" s="41"/>
      <c r="D40" s="88"/>
      <c r="E40" s="89"/>
      <c r="F40" s="4"/>
      <c r="G40" s="79"/>
    </row>
    <row r="41" spans="1:7" ht="99.95" customHeight="1">
      <c r="A41" s="78"/>
      <c r="B41" s="97"/>
      <c r="C41" s="41"/>
      <c r="D41" s="88"/>
      <c r="E41" s="89"/>
      <c r="F41" s="4"/>
      <c r="G41" s="79"/>
    </row>
    <row r="42" spans="1:7" ht="99.95" customHeight="1">
      <c r="A42" s="78"/>
      <c r="B42" s="97"/>
      <c r="C42" s="41"/>
      <c r="D42" s="88"/>
      <c r="E42" s="89"/>
      <c r="F42" s="4"/>
      <c r="G42" s="79"/>
    </row>
    <row r="43" spans="1:7" ht="99.95" customHeight="1" thickBot="1">
      <c r="A43" s="80"/>
      <c r="B43" s="106"/>
      <c r="C43" s="39"/>
      <c r="D43" s="90"/>
      <c r="E43" s="91"/>
      <c r="F43" s="95"/>
      <c r="G43" s="81"/>
    </row>
    <row r="44" spans="1:7" ht="79.5" customHeight="1">
      <c r="A44" s="225" t="s">
        <v>605</v>
      </c>
      <c r="B44" s="225"/>
      <c r="C44" s="225"/>
      <c r="D44" s="226"/>
      <c r="E44" s="226"/>
      <c r="F44" s="226"/>
      <c r="G44" s="226"/>
    </row>
    <row r="45" spans="1:7" ht="19.5">
      <c r="B45" s="98"/>
      <c r="C45" s="21"/>
      <c r="D45" s="92"/>
    </row>
    <row r="46" spans="1:7" ht="19.5">
      <c r="B46" s="98"/>
      <c r="C46" s="21"/>
      <c r="D46" s="92"/>
    </row>
    <row r="47" spans="1:7" ht="19.5">
      <c r="B47" s="21"/>
      <c r="C47" s="21"/>
      <c r="D47" s="92"/>
    </row>
    <row r="48" spans="1:7" ht="19.5">
      <c r="B48" s="21"/>
      <c r="C48" s="21"/>
      <c r="D48" s="92"/>
    </row>
    <row r="49" spans="2:4" ht="19.5">
      <c r="B49" s="21"/>
      <c r="C49" s="21"/>
      <c r="D49" s="92"/>
    </row>
    <row r="50" spans="2:4" ht="19.5">
      <c r="B50" s="21"/>
      <c r="C50" s="21"/>
      <c r="D50" s="92"/>
    </row>
    <row r="51" spans="2:4" ht="19.5">
      <c r="B51" s="21"/>
      <c r="C51" s="21"/>
      <c r="D51" s="92"/>
    </row>
    <row r="52" spans="2:4" ht="19.5">
      <c r="B52" s="21"/>
      <c r="C52" s="21"/>
      <c r="D52" s="92"/>
    </row>
    <row r="53" spans="2:4" ht="19.5">
      <c r="B53" s="21"/>
      <c r="C53" s="21"/>
      <c r="D53" s="92"/>
    </row>
    <row r="54" spans="2:4" ht="19.5">
      <c r="B54" s="21"/>
      <c r="C54" s="21"/>
      <c r="D54" s="92"/>
    </row>
    <row r="55" spans="2:4" ht="19.5">
      <c r="B55" s="21"/>
      <c r="C55" s="21"/>
      <c r="D55" s="92"/>
    </row>
    <row r="56" spans="2:4" ht="19.5">
      <c r="B56" s="21"/>
      <c r="C56" s="21"/>
      <c r="D56" s="92"/>
    </row>
    <row r="57" spans="2:4" ht="19.5">
      <c r="B57" s="21"/>
      <c r="C57" s="21"/>
      <c r="D57" s="92"/>
    </row>
    <row r="58" spans="2:4" ht="19.5">
      <c r="B58" s="21"/>
      <c r="C58" s="21"/>
      <c r="D58" s="92"/>
    </row>
    <row r="59" spans="2:4" ht="19.5">
      <c r="B59" s="21"/>
      <c r="C59" s="21"/>
      <c r="D59" s="92"/>
    </row>
    <row r="60" spans="2:4" ht="19.5">
      <c r="B60" s="21"/>
      <c r="C60" s="21"/>
      <c r="D60" s="92"/>
    </row>
    <row r="61" spans="2:4" ht="19.5">
      <c r="B61" s="21"/>
      <c r="C61" s="21"/>
      <c r="D61" s="92"/>
    </row>
    <row r="62" spans="2:4" ht="19.5">
      <c r="B62" s="21"/>
      <c r="C62" s="21"/>
      <c r="D62" s="92"/>
    </row>
    <row r="63" spans="2:4" ht="19.5">
      <c r="B63" s="21"/>
      <c r="C63" s="21"/>
      <c r="D63" s="92"/>
    </row>
    <row r="64" spans="2:4" ht="19.5">
      <c r="B64" s="21"/>
      <c r="C64" s="21"/>
      <c r="D64" s="92"/>
    </row>
    <row r="65" spans="2:4" ht="19.5">
      <c r="B65" s="21"/>
      <c r="C65" s="21"/>
      <c r="D65" s="92"/>
    </row>
    <row r="66" spans="2:4" ht="19.5">
      <c r="B66" s="21"/>
      <c r="C66" s="21"/>
      <c r="D66" s="92"/>
    </row>
    <row r="67" spans="2:4" ht="19.5">
      <c r="C67" s="21"/>
      <c r="D67" s="92"/>
    </row>
    <row r="68" spans="2:4" ht="19.5">
      <c r="C68" s="21"/>
      <c r="D68" s="92"/>
    </row>
    <row r="69" spans="2:4" ht="19.5">
      <c r="C69" s="21"/>
      <c r="D69" s="92"/>
    </row>
    <row r="70" spans="2:4" ht="19.5">
      <c r="C70" s="21"/>
      <c r="D70" s="92"/>
    </row>
    <row r="71" spans="2:4" ht="19.5">
      <c r="C71" s="21"/>
      <c r="D71" s="92"/>
    </row>
    <row r="72" spans="2:4" ht="19.5">
      <c r="C72" s="21"/>
      <c r="D72" s="92"/>
    </row>
    <row r="73" spans="2:4" ht="19.5">
      <c r="C73" s="21"/>
      <c r="D73" s="92"/>
    </row>
    <row r="74" spans="2:4" ht="19.5">
      <c r="C74" s="21"/>
      <c r="D74" s="92"/>
    </row>
    <row r="75" spans="2:4" ht="19.5">
      <c r="C75" s="21"/>
      <c r="D75" s="92"/>
    </row>
    <row r="76" spans="2:4" ht="19.5">
      <c r="C76" s="21"/>
      <c r="D76" s="92"/>
    </row>
    <row r="77" spans="2:4" ht="19.5">
      <c r="C77" s="21"/>
      <c r="D77" s="92"/>
    </row>
    <row r="78" spans="2:4" ht="19.5">
      <c r="C78" s="21"/>
      <c r="D78" s="92"/>
    </row>
    <row r="79" spans="2:4" ht="19.5">
      <c r="C79" s="21"/>
      <c r="D79" s="92"/>
    </row>
    <row r="80" spans="2:4" ht="19.5">
      <c r="C80" s="21"/>
      <c r="D80" s="92"/>
    </row>
    <row r="81" spans="3:4" ht="19.5">
      <c r="C81" s="21"/>
      <c r="D81" s="92"/>
    </row>
    <row r="82" spans="3:4" ht="19.5">
      <c r="C82" s="21"/>
      <c r="D82" s="92"/>
    </row>
    <row r="83" spans="3:4" ht="19.5">
      <c r="C83" s="21"/>
      <c r="D83" s="92"/>
    </row>
    <row r="84" spans="3:4" ht="19.5">
      <c r="C84" s="21"/>
      <c r="D84" s="92"/>
    </row>
    <row r="85" spans="3:4" ht="19.5">
      <c r="C85" s="21"/>
      <c r="D85" s="92"/>
    </row>
    <row r="86" spans="3:4" ht="19.5">
      <c r="C86" s="21"/>
      <c r="D86" s="92"/>
    </row>
    <row r="87" spans="3:4" ht="19.5">
      <c r="C87" s="21"/>
      <c r="D87" s="92"/>
    </row>
    <row r="88" spans="3:4" ht="19.5">
      <c r="C88" s="21"/>
      <c r="D88" s="92"/>
    </row>
    <row r="89" spans="3:4" ht="19.5">
      <c r="C89" s="21"/>
      <c r="D89" s="92"/>
    </row>
    <row r="90" spans="3:4" ht="19.5">
      <c r="C90" s="21"/>
      <c r="D90" s="92"/>
    </row>
    <row r="91" spans="3:4" ht="19.5">
      <c r="C91" s="21"/>
      <c r="D91" s="92"/>
    </row>
    <row r="92" spans="3:4" ht="19.5">
      <c r="C92" s="21"/>
      <c r="D92" s="92"/>
    </row>
    <row r="93" spans="3:4" ht="19.5">
      <c r="C93" s="21"/>
      <c r="D93" s="92"/>
    </row>
    <row r="94" spans="3:4" ht="19.5">
      <c r="C94" s="21"/>
      <c r="D94" s="92"/>
    </row>
    <row r="95" spans="3:4" ht="19.5">
      <c r="D95" s="92"/>
    </row>
    <row r="96" spans="3:4" ht="19.5">
      <c r="D96" s="92"/>
    </row>
    <row r="97" spans="2:4" ht="19.5">
      <c r="D97" s="92"/>
    </row>
    <row r="98" spans="2:4" ht="19.5">
      <c r="D98" s="92"/>
    </row>
    <row r="99" spans="2:4" ht="19.5">
      <c r="D99" s="92"/>
    </row>
    <row r="100" spans="2:4" ht="19.5">
      <c r="D100" s="92"/>
    </row>
    <row r="101" spans="2:4" ht="19.5">
      <c r="D101" s="92"/>
    </row>
    <row r="102" spans="2:4" ht="19.5">
      <c r="D102" s="92"/>
    </row>
    <row r="103" spans="2:4" ht="19.5">
      <c r="D103" s="92"/>
    </row>
    <row r="104" spans="2:4" ht="19.5">
      <c r="D104" s="92"/>
    </row>
    <row r="105" spans="2:4" ht="19.5">
      <c r="D105" s="92"/>
    </row>
    <row r="106" spans="2:4" ht="19.5">
      <c r="D106" s="92"/>
    </row>
    <row r="107" spans="2:4" ht="19.5">
      <c r="D107" s="92"/>
    </row>
    <row r="108" spans="2:4" ht="19.5">
      <c r="D108" s="92"/>
    </row>
    <row r="109" spans="2:4" ht="19.5">
      <c r="D109" s="92"/>
    </row>
    <row r="110" spans="2:4" ht="19.5">
      <c r="B110" s="100"/>
      <c r="C110" s="76"/>
      <c r="D110" s="92"/>
    </row>
    <row r="111" spans="2:4" ht="19.5">
      <c r="B111" s="100"/>
      <c r="C111" s="76"/>
      <c r="D111" s="92"/>
    </row>
    <row r="112" spans="2:4" ht="19.5">
      <c r="B112" s="100"/>
      <c r="C112" s="76"/>
      <c r="D112" s="92"/>
    </row>
    <row r="113" spans="2:4" ht="19.5">
      <c r="B113" s="100"/>
      <c r="C113" s="76"/>
      <c r="D113" s="92"/>
    </row>
    <row r="114" spans="2:4" ht="19.5">
      <c r="B114" s="100"/>
      <c r="C114" s="76"/>
      <c r="D114" s="92"/>
    </row>
    <row r="115" spans="2:4" ht="19.5">
      <c r="B115" s="100"/>
      <c r="C115" s="76"/>
      <c r="D115" s="92"/>
    </row>
    <row r="116" spans="2:4" ht="19.5">
      <c r="B116" s="100"/>
      <c r="C116" s="76"/>
      <c r="D116" s="92"/>
    </row>
    <row r="117" spans="2:4" ht="19.5">
      <c r="B117" s="100"/>
      <c r="C117" s="76"/>
      <c r="D117" s="92"/>
    </row>
    <row r="118" spans="2:4" ht="19.5">
      <c r="B118" s="100"/>
      <c r="C118" s="73" t="s">
        <v>447</v>
      </c>
      <c r="D118" s="92"/>
    </row>
    <row r="119" spans="2:4" ht="19.5">
      <c r="B119" s="100"/>
      <c r="C119" s="74" t="s">
        <v>228</v>
      </c>
      <c r="D119" s="92"/>
    </row>
    <row r="120" spans="2:4" ht="19.5">
      <c r="B120" s="100"/>
      <c r="C120" s="74" t="s">
        <v>229</v>
      </c>
      <c r="D120" s="92"/>
    </row>
    <row r="121" spans="2:4" ht="31.5">
      <c r="B121" s="100"/>
      <c r="C121" s="74" t="s">
        <v>227</v>
      </c>
      <c r="D121" s="92"/>
    </row>
    <row r="122" spans="2:4" ht="31.5">
      <c r="B122" s="100"/>
      <c r="C122" s="74" t="s">
        <v>226</v>
      </c>
      <c r="D122" s="92"/>
    </row>
    <row r="123" spans="2:4" ht="31.5">
      <c r="B123" s="100"/>
      <c r="C123" s="74" t="s">
        <v>230</v>
      </c>
      <c r="D123" s="92"/>
    </row>
    <row r="124" spans="2:4" ht="31.5">
      <c r="B124" s="100"/>
      <c r="C124" s="74" t="s">
        <v>231</v>
      </c>
      <c r="D124" s="92"/>
    </row>
    <row r="125" spans="2:4" ht="19.5">
      <c r="B125" s="100"/>
      <c r="C125" s="74" t="s">
        <v>232</v>
      </c>
      <c r="D125" s="92"/>
    </row>
    <row r="126" spans="2:4" ht="19.5">
      <c r="B126" s="100"/>
      <c r="C126" s="74" t="s">
        <v>233</v>
      </c>
      <c r="D126" s="92"/>
    </row>
    <row r="127" spans="2:4" ht="31.5">
      <c r="B127" s="100"/>
      <c r="C127" s="74" t="s">
        <v>234</v>
      </c>
      <c r="D127" s="92"/>
    </row>
    <row r="128" spans="2:4" ht="19.5">
      <c r="B128" s="100"/>
      <c r="C128" s="74" t="s">
        <v>235</v>
      </c>
      <c r="D128" s="92"/>
    </row>
    <row r="129" spans="2:4" ht="31.5">
      <c r="B129" s="100"/>
      <c r="C129" s="74" t="s">
        <v>354</v>
      </c>
      <c r="D129" s="92"/>
    </row>
    <row r="130" spans="2:4" ht="19.5">
      <c r="B130" s="100"/>
      <c r="C130" s="74" t="s">
        <v>66</v>
      </c>
      <c r="D130" s="92"/>
    </row>
    <row r="131" spans="2:4" ht="19.5">
      <c r="B131" s="100"/>
      <c r="C131" s="74" t="s">
        <v>67</v>
      </c>
      <c r="D131" s="92"/>
    </row>
    <row r="132" spans="2:4" ht="19.5">
      <c r="B132" s="100"/>
      <c r="C132" s="74" t="s">
        <v>68</v>
      </c>
      <c r="D132" s="92"/>
    </row>
    <row r="133" spans="2:4" ht="19.5">
      <c r="B133" s="100"/>
      <c r="C133" s="74" t="s">
        <v>69</v>
      </c>
      <c r="D133" s="92"/>
    </row>
    <row r="134" spans="2:4" ht="19.5">
      <c r="B134" s="100"/>
      <c r="C134" s="74" t="s">
        <v>70</v>
      </c>
      <c r="D134" s="92"/>
    </row>
    <row r="135" spans="2:4" ht="19.5">
      <c r="B135" s="100"/>
      <c r="C135" s="74" t="s">
        <v>71</v>
      </c>
      <c r="D135" s="92"/>
    </row>
    <row r="136" spans="2:4" ht="19.5">
      <c r="B136" s="100"/>
      <c r="C136" s="74" t="s">
        <v>72</v>
      </c>
      <c r="D136" s="92"/>
    </row>
    <row r="137" spans="2:4" ht="19.5">
      <c r="B137" s="100"/>
      <c r="C137" s="74" t="s">
        <v>66</v>
      </c>
      <c r="D137" s="92"/>
    </row>
    <row r="138" spans="2:4" ht="19.5">
      <c r="B138" s="100"/>
      <c r="C138" s="74" t="s">
        <v>67</v>
      </c>
      <c r="D138" s="92"/>
    </row>
    <row r="139" spans="2:4" ht="19.5">
      <c r="B139" s="100"/>
      <c r="C139" s="74" t="s">
        <v>68</v>
      </c>
      <c r="D139" s="92"/>
    </row>
    <row r="140" spans="2:4" ht="19.5">
      <c r="B140" s="100"/>
      <c r="C140" s="74" t="s">
        <v>69</v>
      </c>
      <c r="D140" s="92"/>
    </row>
    <row r="141" spans="2:4" ht="19.5">
      <c r="B141" s="100"/>
      <c r="C141" s="74" t="s">
        <v>70</v>
      </c>
      <c r="D141" s="92"/>
    </row>
    <row r="142" spans="2:4" ht="19.5">
      <c r="B142" s="100"/>
      <c r="C142" s="74" t="s">
        <v>71</v>
      </c>
      <c r="D142" s="92"/>
    </row>
    <row r="143" spans="2:4" ht="19.5">
      <c r="B143" s="100"/>
      <c r="C143" s="74" t="s">
        <v>72</v>
      </c>
      <c r="D143" s="92"/>
    </row>
    <row r="144" spans="2:4" ht="19.5">
      <c r="B144" s="100"/>
      <c r="C144" s="74" t="s">
        <v>73</v>
      </c>
      <c r="D144" s="92"/>
    </row>
    <row r="145" spans="2:4" ht="19.5">
      <c r="B145" s="100"/>
      <c r="C145" s="74" t="s">
        <v>74</v>
      </c>
      <c r="D145" s="92"/>
    </row>
    <row r="146" spans="2:4" ht="19.5">
      <c r="B146" s="100"/>
      <c r="C146" s="74" t="s">
        <v>75</v>
      </c>
      <c r="D146" s="92"/>
    </row>
    <row r="147" spans="2:4" ht="19.5">
      <c r="B147" s="100"/>
      <c r="C147" s="74" t="s">
        <v>76</v>
      </c>
      <c r="D147" s="92"/>
    </row>
    <row r="148" spans="2:4" ht="19.5">
      <c r="B148" s="100"/>
      <c r="C148" s="74" t="s">
        <v>77</v>
      </c>
      <c r="D148" s="92"/>
    </row>
    <row r="149" spans="2:4" ht="19.5">
      <c r="B149" s="100"/>
      <c r="C149" s="74" t="s">
        <v>78</v>
      </c>
      <c r="D149" s="92"/>
    </row>
    <row r="150" spans="2:4" ht="19.5">
      <c r="B150" s="100"/>
      <c r="C150" s="74" t="s">
        <v>79</v>
      </c>
      <c r="D150" s="92"/>
    </row>
    <row r="151" spans="2:4" ht="19.5">
      <c r="B151" s="100"/>
      <c r="C151" s="74" t="s">
        <v>80</v>
      </c>
      <c r="D151" s="92"/>
    </row>
    <row r="152" spans="2:4" ht="19.5">
      <c r="B152" s="100"/>
      <c r="C152" s="74" t="s">
        <v>81</v>
      </c>
      <c r="D152" s="92"/>
    </row>
    <row r="153" spans="2:4" ht="19.5">
      <c r="B153" s="100"/>
      <c r="C153" s="74" t="s">
        <v>82</v>
      </c>
      <c r="D153" s="92"/>
    </row>
    <row r="154" spans="2:4" ht="19.5">
      <c r="B154" s="100"/>
      <c r="C154" s="74" t="s">
        <v>83</v>
      </c>
      <c r="D154" s="92"/>
    </row>
    <row r="155" spans="2:4" ht="19.5">
      <c r="B155" s="100"/>
      <c r="C155" s="74" t="s">
        <v>84</v>
      </c>
      <c r="D155" s="92"/>
    </row>
    <row r="156" spans="2:4" ht="19.5">
      <c r="B156" s="100"/>
      <c r="C156" s="74" t="s">
        <v>85</v>
      </c>
      <c r="D156" s="92"/>
    </row>
    <row r="157" spans="2:4" ht="19.5">
      <c r="B157" s="100"/>
      <c r="C157" s="74" t="s">
        <v>86</v>
      </c>
      <c r="D157" s="92"/>
    </row>
    <row r="158" spans="2:4" ht="19.5">
      <c r="B158" s="100"/>
      <c r="C158" s="74" t="s">
        <v>87</v>
      </c>
      <c r="D158" s="92"/>
    </row>
    <row r="159" spans="2:4" ht="19.5">
      <c r="B159" s="100"/>
      <c r="C159" s="74" t="s">
        <v>88</v>
      </c>
      <c r="D159" s="92"/>
    </row>
    <row r="160" spans="2:4" ht="19.5">
      <c r="B160" s="100"/>
      <c r="C160" s="74" t="s">
        <v>89</v>
      </c>
      <c r="D160" s="92"/>
    </row>
    <row r="161" spans="2:4" ht="19.5">
      <c r="B161" s="100"/>
      <c r="C161" s="74" t="s">
        <v>90</v>
      </c>
      <c r="D161" s="92"/>
    </row>
    <row r="162" spans="2:4" ht="19.5">
      <c r="B162" s="100"/>
      <c r="C162" s="74" t="s">
        <v>91</v>
      </c>
      <c r="D162" s="92"/>
    </row>
    <row r="163" spans="2:4" ht="19.5">
      <c r="B163" s="100"/>
      <c r="C163" s="74" t="s">
        <v>92</v>
      </c>
      <c r="D163" s="92"/>
    </row>
    <row r="164" spans="2:4" ht="19.5">
      <c r="B164" s="100"/>
      <c r="C164" s="74" t="s">
        <v>93</v>
      </c>
      <c r="D164" s="92"/>
    </row>
    <row r="165" spans="2:4" ht="19.5">
      <c r="B165" s="100"/>
      <c r="C165" s="74" t="s">
        <v>94</v>
      </c>
      <c r="D165" s="92"/>
    </row>
    <row r="166" spans="2:4" ht="19.5">
      <c r="B166" s="100"/>
      <c r="C166" s="74" t="s">
        <v>95</v>
      </c>
      <c r="D166" s="92"/>
    </row>
    <row r="167" spans="2:4" ht="19.5">
      <c r="B167" s="100"/>
      <c r="C167" s="74" t="s">
        <v>96</v>
      </c>
      <c r="D167" s="92"/>
    </row>
    <row r="168" spans="2:4" ht="19.5">
      <c r="B168" s="100"/>
      <c r="C168" s="74" t="s">
        <v>97</v>
      </c>
      <c r="D168" s="92"/>
    </row>
    <row r="169" spans="2:4" ht="19.5">
      <c r="B169" s="100"/>
      <c r="C169" s="74" t="s">
        <v>98</v>
      </c>
      <c r="D169" s="92"/>
    </row>
    <row r="170" spans="2:4" ht="19.5">
      <c r="B170" s="100"/>
      <c r="C170" s="74" t="s">
        <v>99</v>
      </c>
      <c r="D170" s="92"/>
    </row>
    <row r="171" spans="2:4" ht="19.5">
      <c r="B171" s="100"/>
      <c r="C171" s="74" t="s">
        <v>100</v>
      </c>
      <c r="D171" s="92"/>
    </row>
    <row r="172" spans="2:4" ht="19.5">
      <c r="B172" s="100"/>
      <c r="C172" s="74" t="s">
        <v>101</v>
      </c>
      <c r="D172" s="92"/>
    </row>
    <row r="173" spans="2:4" ht="19.5">
      <c r="B173" s="100"/>
      <c r="C173" s="74" t="s">
        <v>102</v>
      </c>
      <c r="D173" s="92"/>
    </row>
    <row r="174" spans="2:4" ht="19.5">
      <c r="B174" s="100"/>
      <c r="C174" s="74" t="s">
        <v>103</v>
      </c>
      <c r="D174" s="92"/>
    </row>
    <row r="175" spans="2:4" ht="19.5">
      <c r="B175" s="100"/>
      <c r="C175" s="74" t="s">
        <v>104</v>
      </c>
      <c r="D175" s="92"/>
    </row>
    <row r="176" spans="2:4" ht="19.5">
      <c r="B176" s="100"/>
      <c r="C176" s="74" t="s">
        <v>105</v>
      </c>
      <c r="D176" s="92"/>
    </row>
    <row r="177" spans="2:4" ht="19.5">
      <c r="B177" s="100"/>
      <c r="C177" s="74" t="s">
        <v>106</v>
      </c>
      <c r="D177" s="92"/>
    </row>
    <row r="178" spans="2:4" ht="19.5">
      <c r="B178" s="100"/>
      <c r="C178" s="74" t="s">
        <v>107</v>
      </c>
      <c r="D178" s="92"/>
    </row>
    <row r="179" spans="2:4" ht="19.5">
      <c r="B179" s="100"/>
      <c r="C179" s="74" t="s">
        <v>108</v>
      </c>
      <c r="D179" s="92"/>
    </row>
    <row r="180" spans="2:4" ht="19.5">
      <c r="B180" s="100"/>
      <c r="C180" s="74" t="s">
        <v>109</v>
      </c>
      <c r="D180" s="92"/>
    </row>
    <row r="181" spans="2:4" ht="19.5">
      <c r="B181" s="100"/>
      <c r="C181" s="74" t="s">
        <v>110</v>
      </c>
      <c r="D181" s="92"/>
    </row>
    <row r="182" spans="2:4" ht="19.5">
      <c r="B182" s="100"/>
      <c r="C182" s="74" t="s">
        <v>111</v>
      </c>
      <c r="D182" s="92"/>
    </row>
    <row r="183" spans="2:4" ht="19.5">
      <c r="B183" s="100"/>
      <c r="C183" s="74" t="s">
        <v>112</v>
      </c>
      <c r="D183" s="92"/>
    </row>
    <row r="184" spans="2:4" ht="19.5">
      <c r="B184" s="100"/>
      <c r="C184" s="74" t="s">
        <v>113</v>
      </c>
      <c r="D184" s="92"/>
    </row>
    <row r="185" spans="2:4" ht="19.5">
      <c r="B185" s="100"/>
      <c r="C185" s="74" t="s">
        <v>114</v>
      </c>
      <c r="D185" s="92"/>
    </row>
    <row r="186" spans="2:4" ht="19.5">
      <c r="B186" s="100"/>
      <c r="C186" s="74" t="s">
        <v>115</v>
      </c>
      <c r="D186" s="92"/>
    </row>
    <row r="187" spans="2:4" ht="19.5">
      <c r="B187" s="100"/>
      <c r="C187" s="74" t="s">
        <v>116</v>
      </c>
      <c r="D187" s="92"/>
    </row>
    <row r="188" spans="2:4" ht="19.5">
      <c r="B188" s="100"/>
      <c r="C188" s="74" t="s">
        <v>117</v>
      </c>
      <c r="D188" s="92"/>
    </row>
    <row r="189" spans="2:4" ht="19.5">
      <c r="B189" s="100"/>
      <c r="C189" s="74" t="s">
        <v>118</v>
      </c>
      <c r="D189" s="92"/>
    </row>
    <row r="190" spans="2:4" ht="19.5">
      <c r="B190" s="100"/>
      <c r="C190" s="74" t="s">
        <v>119</v>
      </c>
      <c r="D190" s="92"/>
    </row>
    <row r="191" spans="2:4" ht="19.5">
      <c r="B191" s="100"/>
      <c r="C191" s="74" t="s">
        <v>120</v>
      </c>
      <c r="D191" s="92"/>
    </row>
    <row r="192" spans="2:4" ht="19.5">
      <c r="B192" s="100"/>
      <c r="C192" s="74" t="s">
        <v>121</v>
      </c>
      <c r="D192" s="92"/>
    </row>
    <row r="193" spans="2:4" ht="19.5">
      <c r="B193" s="100"/>
      <c r="C193" s="74" t="s">
        <v>122</v>
      </c>
      <c r="D193" s="92"/>
    </row>
    <row r="194" spans="2:4" ht="19.5">
      <c r="B194" s="100"/>
      <c r="C194" s="74" t="s">
        <v>123</v>
      </c>
      <c r="D194" s="92"/>
    </row>
    <row r="195" spans="2:4" ht="19.5">
      <c r="B195" s="100"/>
      <c r="C195" s="74" t="s">
        <v>124</v>
      </c>
      <c r="D195" s="92"/>
    </row>
    <row r="196" spans="2:4" ht="19.5">
      <c r="B196" s="100"/>
      <c r="C196" s="74" t="s">
        <v>125</v>
      </c>
      <c r="D196" s="92"/>
    </row>
    <row r="197" spans="2:4" ht="19.5">
      <c r="B197" s="100"/>
      <c r="C197" s="74" t="s">
        <v>126</v>
      </c>
      <c r="D197" s="92"/>
    </row>
    <row r="198" spans="2:4" ht="19.5">
      <c r="B198" s="100"/>
      <c r="C198" s="74" t="s">
        <v>127</v>
      </c>
      <c r="D198" s="92"/>
    </row>
    <row r="199" spans="2:4" ht="19.5">
      <c r="B199" s="100"/>
      <c r="C199" s="74" t="s">
        <v>128</v>
      </c>
      <c r="D199" s="92"/>
    </row>
    <row r="200" spans="2:4" ht="19.5">
      <c r="B200" s="100"/>
      <c r="C200" s="74" t="s">
        <v>129</v>
      </c>
      <c r="D200" s="92"/>
    </row>
    <row r="201" spans="2:4" ht="19.5">
      <c r="B201" s="100"/>
      <c r="C201" s="74" t="s">
        <v>130</v>
      </c>
      <c r="D201" s="92"/>
    </row>
    <row r="202" spans="2:4" ht="19.5">
      <c r="B202" s="100"/>
      <c r="C202" s="74" t="s">
        <v>131</v>
      </c>
      <c r="D202" s="92"/>
    </row>
    <row r="203" spans="2:4" ht="19.5">
      <c r="B203" s="100"/>
      <c r="C203" s="74" t="s">
        <v>132</v>
      </c>
      <c r="D203" s="92"/>
    </row>
    <row r="204" spans="2:4" ht="19.5">
      <c r="B204" s="100"/>
      <c r="C204" s="74" t="s">
        <v>133</v>
      </c>
      <c r="D204" s="92"/>
    </row>
    <row r="205" spans="2:4" ht="19.5">
      <c r="B205" s="100"/>
      <c r="C205" s="74" t="s">
        <v>134</v>
      </c>
      <c r="D205" s="92"/>
    </row>
    <row r="206" spans="2:4" ht="19.5">
      <c r="B206" s="100"/>
      <c r="C206" s="74" t="s">
        <v>135</v>
      </c>
      <c r="D206" s="92"/>
    </row>
    <row r="207" spans="2:4" ht="19.5">
      <c r="B207" s="100"/>
      <c r="C207" s="74" t="s">
        <v>136</v>
      </c>
      <c r="D207" s="92"/>
    </row>
    <row r="208" spans="2:4" ht="19.5">
      <c r="B208" s="100"/>
      <c r="C208" s="74" t="s">
        <v>137</v>
      </c>
      <c r="D208" s="92"/>
    </row>
    <row r="209" spans="2:4" ht="19.5">
      <c r="B209" s="100"/>
      <c r="C209" s="74" t="s">
        <v>138</v>
      </c>
      <c r="D209" s="92"/>
    </row>
    <row r="210" spans="2:4" ht="19.5">
      <c r="B210" s="100"/>
      <c r="C210" s="74" t="s">
        <v>139</v>
      </c>
      <c r="D210" s="92"/>
    </row>
    <row r="211" spans="2:4" ht="19.5">
      <c r="B211" s="100"/>
      <c r="C211" s="74" t="s">
        <v>140</v>
      </c>
      <c r="D211" s="92"/>
    </row>
    <row r="212" spans="2:4" ht="19.5">
      <c r="B212" s="100"/>
      <c r="C212" s="74" t="s">
        <v>141</v>
      </c>
      <c r="D212" s="92"/>
    </row>
    <row r="213" spans="2:4" ht="19.5">
      <c r="B213" s="100"/>
      <c r="C213" s="74" t="s">
        <v>142</v>
      </c>
      <c r="D213" s="92"/>
    </row>
    <row r="214" spans="2:4" ht="19.5">
      <c r="B214" s="100"/>
      <c r="C214" s="74" t="s">
        <v>143</v>
      </c>
      <c r="D214" s="92"/>
    </row>
    <row r="215" spans="2:4" ht="19.5">
      <c r="B215" s="100"/>
      <c r="C215" s="74" t="s">
        <v>144</v>
      </c>
      <c r="D215" s="92"/>
    </row>
    <row r="216" spans="2:4" ht="19.5">
      <c r="B216" s="100"/>
      <c r="C216" s="74" t="s">
        <v>145</v>
      </c>
      <c r="D216" s="92"/>
    </row>
    <row r="217" spans="2:4" ht="19.5">
      <c r="B217" s="100"/>
      <c r="C217" s="74" t="s">
        <v>146</v>
      </c>
      <c r="D217" s="92"/>
    </row>
    <row r="218" spans="2:4" ht="19.5">
      <c r="B218" s="100"/>
      <c r="C218" s="74" t="s">
        <v>147</v>
      </c>
      <c r="D218" s="92"/>
    </row>
    <row r="219" spans="2:4" ht="19.5">
      <c r="B219" s="100"/>
      <c r="C219" s="74" t="s">
        <v>148</v>
      </c>
      <c r="D219" s="92"/>
    </row>
    <row r="220" spans="2:4" ht="19.5">
      <c r="B220" s="100"/>
      <c r="C220" s="74" t="s">
        <v>149</v>
      </c>
      <c r="D220" s="92"/>
    </row>
    <row r="221" spans="2:4" ht="19.5">
      <c r="B221" s="100"/>
      <c r="C221" s="74" t="s">
        <v>150</v>
      </c>
      <c r="D221" s="92"/>
    </row>
    <row r="222" spans="2:4" ht="19.5">
      <c r="B222" s="100"/>
      <c r="C222" s="74" t="s">
        <v>151</v>
      </c>
      <c r="D222" s="92"/>
    </row>
    <row r="223" spans="2:4" ht="19.5">
      <c r="B223" s="100"/>
      <c r="C223" s="74" t="s">
        <v>152</v>
      </c>
      <c r="D223" s="92"/>
    </row>
    <row r="224" spans="2:4" ht="19.5">
      <c r="B224" s="100"/>
      <c r="C224" s="74" t="s">
        <v>153</v>
      </c>
      <c r="D224" s="92"/>
    </row>
    <row r="225" spans="2:4" ht="19.5">
      <c r="B225" s="100"/>
      <c r="C225" s="74" t="s">
        <v>154</v>
      </c>
      <c r="D225" s="92"/>
    </row>
    <row r="226" spans="2:4" ht="19.5">
      <c r="B226" s="100"/>
      <c r="C226" s="74" t="s">
        <v>155</v>
      </c>
      <c r="D226" s="92"/>
    </row>
    <row r="227" spans="2:4" ht="19.5">
      <c r="B227" s="100"/>
      <c r="C227" s="74" t="s">
        <v>156</v>
      </c>
      <c r="D227" s="92"/>
    </row>
    <row r="228" spans="2:4" ht="19.5">
      <c r="B228" s="100"/>
      <c r="C228" s="74" t="s">
        <v>157</v>
      </c>
      <c r="D228" s="92"/>
    </row>
    <row r="229" spans="2:4">
      <c r="B229" s="100"/>
      <c r="C229" s="74" t="s">
        <v>158</v>
      </c>
      <c r="D229" s="94"/>
    </row>
    <row r="230" spans="2:4">
      <c r="B230" s="100"/>
      <c r="C230" s="74" t="s">
        <v>159</v>
      </c>
    </row>
    <row r="231" spans="2:4">
      <c r="B231" s="100"/>
      <c r="C231" s="74" t="s">
        <v>160</v>
      </c>
    </row>
    <row r="232" spans="2:4">
      <c r="B232" s="100"/>
      <c r="C232" s="74" t="s">
        <v>161</v>
      </c>
    </row>
    <row r="233" spans="2:4">
      <c r="B233" s="100"/>
      <c r="C233" s="73"/>
    </row>
    <row r="234" spans="2:4">
      <c r="B234" s="100"/>
      <c r="C234" s="76"/>
    </row>
    <row r="235" spans="2:4">
      <c r="B235" s="100"/>
      <c r="C235" s="76"/>
    </row>
    <row r="236" spans="2:4">
      <c r="B236" s="100"/>
      <c r="C236" s="76"/>
    </row>
    <row r="237" spans="2:4">
      <c r="B237" s="100"/>
      <c r="C237" s="76"/>
    </row>
    <row r="238" spans="2:4">
      <c r="B238" s="100"/>
      <c r="C238" s="76"/>
    </row>
    <row r="239" spans="2:4">
      <c r="B239" s="100"/>
      <c r="C239" s="76"/>
    </row>
    <row r="240" spans="2:4">
      <c r="B240" s="100"/>
      <c r="C240" s="76"/>
    </row>
    <row r="241" spans="2:3">
      <c r="B241" s="100"/>
      <c r="C241" s="76"/>
    </row>
    <row r="242" spans="2:3">
      <c r="B242" s="100"/>
      <c r="C242" s="76"/>
    </row>
    <row r="243" spans="2:3">
      <c r="B243" s="100"/>
      <c r="C243" s="76"/>
    </row>
    <row r="244" spans="2:3">
      <c r="B244" s="100"/>
      <c r="C244" s="76"/>
    </row>
  </sheetData>
  <mergeCells count="2">
    <mergeCell ref="A1:G1"/>
    <mergeCell ref="A44:G44"/>
  </mergeCells>
  <phoneticPr fontId="10" type="noConversion"/>
  <dataValidations count="4">
    <dataValidation type="list" allowBlank="1" showInputMessage="1" showErrorMessage="1" sqref="E45:E228 E3:E43">
      <formula1>年資</formula1>
    </dataValidation>
    <dataValidation type="list" allowBlank="1" showInputMessage="1" showErrorMessage="1" sqref="D45:D228 D3:D43">
      <formula1>年齡</formula1>
    </dataValidation>
    <dataValidation type="whole" allowBlank="1" showInputMessage="1" showErrorMessage="1" sqref="F45:F169 F3:F43">
      <formula1>1</formula1>
      <formula2>1000000</formula2>
    </dataValidation>
    <dataValidation type="list" allowBlank="1" showInputMessage="1" showErrorMessage="1" sqref="B3:B44">
      <formula1>主管機關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9"/>
  <sheetViews>
    <sheetView topLeftCell="U3" zoomScale="70" zoomScaleNormal="70" workbookViewId="0">
      <selection activeCell="AE3" sqref="AE3:AN70"/>
    </sheetView>
  </sheetViews>
  <sheetFormatPr defaultRowHeight="16.5"/>
  <cols>
    <col min="1" max="1" width="9.625" bestFit="1" customWidth="1"/>
    <col min="3" max="3" width="22.375" customWidth="1"/>
    <col min="4" max="4" width="11.75" customWidth="1"/>
    <col min="5" max="5" width="12.875" customWidth="1"/>
    <col min="6" max="6" width="13" customWidth="1"/>
    <col min="7" max="7" width="15.25" customWidth="1"/>
    <col min="8" max="8" width="17.625" style="1" customWidth="1"/>
    <col min="9" max="9" width="15.25" customWidth="1"/>
    <col min="11" max="14" width="13.125" customWidth="1"/>
    <col min="17" max="17" width="14.5" customWidth="1"/>
    <col min="18" max="18" width="11.5" customWidth="1"/>
    <col min="19" max="19" width="10.875" customWidth="1"/>
    <col min="20" max="20" width="11.25" customWidth="1"/>
    <col min="21" max="21" width="22.625" customWidth="1"/>
    <col min="22" max="22" width="51.875" customWidth="1"/>
    <col min="24" max="24" width="54.125" customWidth="1"/>
    <col min="28" max="29" width="13.125" customWidth="1"/>
    <col min="44" max="44" width="17.875" customWidth="1"/>
  </cols>
  <sheetData>
    <row r="1" spans="2:44" ht="17.25" thickBot="1">
      <c r="AB1" s="35" t="s">
        <v>201</v>
      </c>
      <c r="AC1" s="35" t="s">
        <v>202</v>
      </c>
      <c r="AE1" s="8" t="s">
        <v>0</v>
      </c>
    </row>
    <row r="2" spans="2:44" ht="149.25" thickBot="1">
      <c r="B2" s="5" t="s">
        <v>8</v>
      </c>
      <c r="C2" s="6" t="s">
        <v>12</v>
      </c>
      <c r="D2" s="6" t="s">
        <v>11</v>
      </c>
      <c r="E2" s="7" t="s">
        <v>456</v>
      </c>
      <c r="F2" s="8" t="s">
        <v>0</v>
      </c>
      <c r="G2" s="9" t="s">
        <v>162</v>
      </c>
      <c r="H2" s="9" t="s">
        <v>64</v>
      </c>
      <c r="I2" s="40" t="s">
        <v>550</v>
      </c>
      <c r="J2" s="9" t="s">
        <v>10</v>
      </c>
      <c r="K2" s="9" t="s">
        <v>65</v>
      </c>
      <c r="L2" s="9" t="s">
        <v>200</v>
      </c>
      <c r="M2" s="9" t="s">
        <v>237</v>
      </c>
      <c r="N2" s="9" t="s">
        <v>203</v>
      </c>
      <c r="O2" s="7" t="s">
        <v>539</v>
      </c>
      <c r="P2" s="7" t="s">
        <v>2</v>
      </c>
      <c r="Q2" s="6" t="s">
        <v>236</v>
      </c>
      <c r="R2" s="7" t="s">
        <v>6</v>
      </c>
      <c r="S2" s="7" t="s">
        <v>3</v>
      </c>
      <c r="T2" s="7" t="s">
        <v>432</v>
      </c>
      <c r="U2" s="7" t="s">
        <v>348</v>
      </c>
      <c r="V2" s="6" t="s">
        <v>14</v>
      </c>
      <c r="W2" s="6" t="s">
        <v>13</v>
      </c>
      <c r="X2" s="7" t="s">
        <v>15</v>
      </c>
      <c r="Y2" s="10" t="s">
        <v>5</v>
      </c>
      <c r="AB2" s="35" t="s">
        <v>201</v>
      </c>
      <c r="AC2" s="35" t="s">
        <v>202</v>
      </c>
      <c r="AD2" t="s">
        <v>435</v>
      </c>
      <c r="AE2" t="s">
        <v>455</v>
      </c>
      <c r="AF2" t="s">
        <v>446</v>
      </c>
      <c r="AG2" t="s">
        <v>447</v>
      </c>
      <c r="AH2" t="s">
        <v>448</v>
      </c>
      <c r="AI2" t="s">
        <v>449</v>
      </c>
      <c r="AJ2" t="s">
        <v>450</v>
      </c>
      <c r="AK2" t="s">
        <v>451</v>
      </c>
      <c r="AL2" t="s">
        <v>452</v>
      </c>
      <c r="AM2" t="s">
        <v>453</v>
      </c>
      <c r="AN2" t="s">
        <v>454</v>
      </c>
      <c r="AO2" s="71" t="s">
        <v>444</v>
      </c>
      <c r="AP2" s="86" t="s">
        <v>581</v>
      </c>
      <c r="AQ2" s="86" t="s">
        <v>568</v>
      </c>
      <c r="AR2" s="21" t="s">
        <v>622</v>
      </c>
    </row>
    <row r="3" spans="2:44" ht="76.5" customHeight="1" thickBot="1">
      <c r="B3" s="3">
        <v>1</v>
      </c>
      <c r="C3" s="13" t="s">
        <v>485</v>
      </c>
      <c r="D3" s="14"/>
      <c r="E3" s="11" t="s">
        <v>170</v>
      </c>
      <c r="F3" s="15" t="s">
        <v>228</v>
      </c>
      <c r="G3" s="36" t="s">
        <v>367</v>
      </c>
      <c r="H3" s="16" t="s">
        <v>365</v>
      </c>
      <c r="I3" s="16" t="s">
        <v>552</v>
      </c>
      <c r="J3" s="14" t="s">
        <v>164</v>
      </c>
      <c r="K3" s="14" t="s">
        <v>333</v>
      </c>
      <c r="L3" s="14" t="s">
        <v>201</v>
      </c>
      <c r="M3" s="25" t="s">
        <v>238</v>
      </c>
      <c r="N3" s="14" t="s">
        <v>204</v>
      </c>
      <c r="O3" s="14" t="s">
        <v>166</v>
      </c>
      <c r="P3" s="14" t="s">
        <v>166</v>
      </c>
      <c r="Q3" s="14"/>
      <c r="R3" s="42"/>
      <c r="S3" s="44" t="s">
        <v>188</v>
      </c>
      <c r="T3" s="43" t="s">
        <v>168</v>
      </c>
      <c r="U3" s="14" t="s">
        <v>608</v>
      </c>
      <c r="V3" s="14" t="s">
        <v>614</v>
      </c>
      <c r="W3" s="14"/>
      <c r="X3" s="14"/>
      <c r="Y3" s="29"/>
      <c r="Z3" t="s">
        <v>445</v>
      </c>
      <c r="AA3" s="31" t="str">
        <f>VLOOKUP(工作表1!F3,E:Z,22,0)</f>
        <v>職系一</v>
      </c>
      <c r="AB3" s="31" t="s">
        <v>289</v>
      </c>
      <c r="AC3" s="25" t="s">
        <v>238</v>
      </c>
      <c r="AD3" t="s">
        <v>436</v>
      </c>
      <c r="AE3" s="15" t="s">
        <v>228</v>
      </c>
      <c r="AF3" s="15" t="s">
        <v>228</v>
      </c>
      <c r="AG3" s="15" t="s">
        <v>228</v>
      </c>
      <c r="AH3" s="15" t="s">
        <v>228</v>
      </c>
      <c r="AI3" s="15" t="s">
        <v>228</v>
      </c>
      <c r="AJ3" s="15" t="s">
        <v>231</v>
      </c>
      <c r="AK3" s="15" t="s">
        <v>228</v>
      </c>
      <c r="AL3" s="15" t="s">
        <v>235</v>
      </c>
      <c r="AM3" s="15" t="s">
        <v>234</v>
      </c>
      <c r="AN3" s="15" t="s">
        <v>231</v>
      </c>
      <c r="AP3" s="87" t="s">
        <v>584</v>
      </c>
      <c r="AQ3" s="85" t="s">
        <v>570</v>
      </c>
      <c r="AR3" t="s">
        <v>625</v>
      </c>
    </row>
    <row r="4" spans="2:44" ht="100.5" customHeight="1" thickBot="1">
      <c r="B4" s="3">
        <v>2</v>
      </c>
      <c r="C4" s="13" t="s">
        <v>486</v>
      </c>
      <c r="D4" s="14"/>
      <c r="E4" s="11" t="s">
        <v>171</v>
      </c>
      <c r="F4" s="15" t="s">
        <v>229</v>
      </c>
      <c r="G4" s="36" t="s">
        <v>368</v>
      </c>
      <c r="H4" s="16" t="s">
        <v>210</v>
      </c>
      <c r="I4" s="16" t="s">
        <v>554</v>
      </c>
      <c r="J4" s="14" t="s">
        <v>165</v>
      </c>
      <c r="K4" s="14" t="s">
        <v>332</v>
      </c>
      <c r="L4" s="14" t="s">
        <v>202</v>
      </c>
      <c r="M4" s="25" t="s">
        <v>239</v>
      </c>
      <c r="N4" s="14" t="s">
        <v>205</v>
      </c>
      <c r="O4" s="14" t="s">
        <v>167</v>
      </c>
      <c r="P4" s="14" t="s">
        <v>621</v>
      </c>
      <c r="Q4" s="14"/>
      <c r="R4" s="42"/>
      <c r="S4" s="44" t="s">
        <v>189</v>
      </c>
      <c r="T4" s="43" t="s">
        <v>169</v>
      </c>
      <c r="U4" s="14" t="s">
        <v>353</v>
      </c>
      <c r="V4" s="14" t="s">
        <v>615</v>
      </c>
      <c r="W4" s="14"/>
      <c r="X4" s="14"/>
      <c r="Y4" s="29"/>
      <c r="Z4" t="s">
        <v>446</v>
      </c>
      <c r="AA4" s="31" t="str">
        <f>VLOOKUP(工作表1!F4,E:Z,22,0)</f>
        <v>職系一</v>
      </c>
      <c r="AB4" s="31" t="s">
        <v>290</v>
      </c>
      <c r="AC4" s="25" t="s">
        <v>239</v>
      </c>
      <c r="AD4" t="s">
        <v>439</v>
      </c>
      <c r="AE4" s="15" t="s">
        <v>229</v>
      </c>
      <c r="AF4" s="15" t="s">
        <v>229</v>
      </c>
      <c r="AG4" s="15" t="s">
        <v>229</v>
      </c>
      <c r="AH4" s="15" t="s">
        <v>229</v>
      </c>
      <c r="AI4" s="15" t="s">
        <v>229</v>
      </c>
      <c r="AJ4" s="15" t="s">
        <v>226</v>
      </c>
      <c r="AK4" s="15" t="s">
        <v>229</v>
      </c>
      <c r="AL4" s="15"/>
      <c r="AN4" s="15" t="s">
        <v>226</v>
      </c>
      <c r="AP4" s="87" t="s">
        <v>582</v>
      </c>
      <c r="AQ4" s="85" t="s">
        <v>572</v>
      </c>
      <c r="AR4" t="s">
        <v>627</v>
      </c>
    </row>
    <row r="5" spans="2:44" ht="48" thickBot="1">
      <c r="B5" s="3">
        <v>3</v>
      </c>
      <c r="C5" s="13" t="s">
        <v>487</v>
      </c>
      <c r="D5" s="14"/>
      <c r="E5" s="11" t="s">
        <v>172</v>
      </c>
      <c r="F5" s="15" t="s">
        <v>227</v>
      </c>
      <c r="G5" t="s">
        <v>369</v>
      </c>
      <c r="H5" s="16" t="s">
        <v>211</v>
      </c>
      <c r="I5" s="16" t="s">
        <v>555</v>
      </c>
      <c r="J5" s="14"/>
      <c r="K5" s="14"/>
      <c r="L5" s="14"/>
      <c r="M5" s="25" t="s">
        <v>240</v>
      </c>
      <c r="N5" s="14" t="s">
        <v>206</v>
      </c>
      <c r="O5" s="14"/>
      <c r="P5" s="14"/>
      <c r="Q5" s="14"/>
      <c r="R5" s="42"/>
      <c r="S5" s="44" t="s">
        <v>190</v>
      </c>
      <c r="T5" s="43"/>
      <c r="U5" s="17" t="s">
        <v>612</v>
      </c>
      <c r="V5" s="14" t="s">
        <v>606</v>
      </c>
      <c r="W5" s="14"/>
      <c r="X5" s="14"/>
      <c r="Y5" s="29"/>
      <c r="Z5" t="s">
        <v>447</v>
      </c>
      <c r="AA5" s="31" t="str">
        <f>VLOOKUP(工作表1!F5,E:Z,22,0)</f>
        <v>職系一</v>
      </c>
      <c r="AB5" s="32" t="s">
        <v>291</v>
      </c>
      <c r="AC5" s="25" t="s">
        <v>240</v>
      </c>
      <c r="AD5" t="s">
        <v>437</v>
      </c>
      <c r="AE5" s="15" t="s">
        <v>227</v>
      </c>
      <c r="AF5" s="15" t="s">
        <v>227</v>
      </c>
      <c r="AG5" s="15" t="s">
        <v>227</v>
      </c>
      <c r="AH5" s="15" t="s">
        <v>227</v>
      </c>
      <c r="AI5" s="15" t="s">
        <v>227</v>
      </c>
      <c r="AJ5" s="15" t="s">
        <v>228</v>
      </c>
      <c r="AK5" s="15" t="s">
        <v>227</v>
      </c>
      <c r="AP5" s="87" t="s">
        <v>586</v>
      </c>
      <c r="AQ5" s="85" t="s">
        <v>574</v>
      </c>
      <c r="AR5" t="s">
        <v>629</v>
      </c>
    </row>
    <row r="6" spans="2:44" ht="91.5" customHeight="1" thickBot="1">
      <c r="B6" s="3">
        <v>4</v>
      </c>
      <c r="C6" s="13" t="s">
        <v>489</v>
      </c>
      <c r="D6" s="14"/>
      <c r="E6" s="11" t="s">
        <v>173</v>
      </c>
      <c r="F6" s="15" t="s">
        <v>226</v>
      </c>
      <c r="G6" s="37" t="s">
        <v>355</v>
      </c>
      <c r="H6" s="16" t="s">
        <v>212</v>
      </c>
      <c r="I6" s="16"/>
      <c r="J6" s="14"/>
      <c r="K6" s="14"/>
      <c r="L6" s="14"/>
      <c r="M6" s="25" t="s">
        <v>241</v>
      </c>
      <c r="N6" s="14" t="s">
        <v>207</v>
      </c>
      <c r="O6" s="14"/>
      <c r="P6" s="14"/>
      <c r="Q6" s="14"/>
      <c r="R6" s="42"/>
      <c r="S6" s="44" t="s">
        <v>191</v>
      </c>
      <c r="T6" s="43"/>
      <c r="U6" s="17" t="s">
        <v>331</v>
      </c>
      <c r="V6" s="14" t="s">
        <v>616</v>
      </c>
      <c r="W6" s="14"/>
      <c r="X6" s="14"/>
      <c r="Y6" s="29"/>
      <c r="Z6" t="s">
        <v>448</v>
      </c>
      <c r="AA6" s="31" t="str">
        <f>VLOOKUP(工作表1!F6,E:Z,22,0)</f>
        <v>職系六</v>
      </c>
      <c r="AB6" s="31" t="s">
        <v>292</v>
      </c>
      <c r="AC6" s="25" t="s">
        <v>241</v>
      </c>
      <c r="AE6" s="15" t="s">
        <v>232</v>
      </c>
      <c r="AF6" s="15" t="s">
        <v>232</v>
      </c>
      <c r="AG6" s="15" t="s">
        <v>226</v>
      </c>
      <c r="AH6" s="15" t="s">
        <v>226</v>
      </c>
      <c r="AI6" s="15" t="s">
        <v>232</v>
      </c>
      <c r="AJ6" s="15" t="s">
        <v>229</v>
      </c>
      <c r="AK6" s="15" t="s">
        <v>226</v>
      </c>
      <c r="AP6" s="87" t="s">
        <v>587</v>
      </c>
      <c r="AQ6" s="85" t="s">
        <v>575</v>
      </c>
      <c r="AR6" t="s">
        <v>631</v>
      </c>
    </row>
    <row r="7" spans="2:44" ht="90.75" customHeight="1" thickBot="1">
      <c r="B7" s="3">
        <v>5</v>
      </c>
      <c r="C7" s="13" t="s">
        <v>490</v>
      </c>
      <c r="D7" s="14"/>
      <c r="E7" s="11" t="s">
        <v>174</v>
      </c>
      <c r="F7" s="15" t="s">
        <v>230</v>
      </c>
      <c r="G7" s="37"/>
      <c r="H7" s="16" t="s">
        <v>213</v>
      </c>
      <c r="I7" s="16"/>
      <c r="J7" s="14"/>
      <c r="K7" s="14"/>
      <c r="L7" s="14"/>
      <c r="M7" s="25" t="s">
        <v>242</v>
      </c>
      <c r="N7" s="14" t="s">
        <v>208</v>
      </c>
      <c r="O7" s="14"/>
      <c r="P7" s="14"/>
      <c r="Q7" s="14"/>
      <c r="R7" s="42"/>
      <c r="S7" s="44" t="s">
        <v>192</v>
      </c>
      <c r="T7" s="43"/>
      <c r="U7" s="17"/>
      <c r="V7" s="17"/>
      <c r="W7" s="14"/>
      <c r="X7" s="14"/>
      <c r="Y7" s="29"/>
      <c r="Z7" t="s">
        <v>449</v>
      </c>
      <c r="AA7" s="31" t="str">
        <f>VLOOKUP(工作表1!F8,E:Z,22,0)</f>
        <v>職系一</v>
      </c>
      <c r="AB7" s="31" t="s">
        <v>293</v>
      </c>
      <c r="AC7" s="25" t="s">
        <v>242</v>
      </c>
      <c r="AE7" s="15" t="s">
        <v>233</v>
      </c>
      <c r="AF7" s="15" t="s">
        <v>233</v>
      </c>
      <c r="AG7" s="15" t="s">
        <v>230</v>
      </c>
      <c r="AH7" s="15" t="s">
        <v>230</v>
      </c>
      <c r="AI7" s="15" t="s">
        <v>233</v>
      </c>
      <c r="AJ7" s="15" t="s">
        <v>227</v>
      </c>
      <c r="AK7" s="15" t="s">
        <v>230</v>
      </c>
      <c r="AP7" s="87" t="s">
        <v>591</v>
      </c>
      <c r="AQ7" s="85" t="s">
        <v>576</v>
      </c>
      <c r="AR7" t="s">
        <v>632</v>
      </c>
    </row>
    <row r="8" spans="2:44" ht="48" thickBot="1">
      <c r="B8" s="3">
        <v>6</v>
      </c>
      <c r="C8" s="13" t="s">
        <v>491</v>
      </c>
      <c r="D8" s="14"/>
      <c r="E8" s="11" t="s">
        <v>175</v>
      </c>
      <c r="F8" s="15" t="s">
        <v>231</v>
      </c>
      <c r="G8" s="21"/>
      <c r="H8" s="16" t="s">
        <v>214</v>
      </c>
      <c r="I8" s="16"/>
      <c r="J8" s="14"/>
      <c r="K8" s="14"/>
      <c r="L8" s="14"/>
      <c r="M8" s="25" t="s">
        <v>243</v>
      </c>
      <c r="N8" s="14" t="s">
        <v>209</v>
      </c>
      <c r="O8" s="14"/>
      <c r="P8" s="14"/>
      <c r="Q8" s="14"/>
      <c r="R8" s="42"/>
      <c r="S8" s="44" t="s">
        <v>193</v>
      </c>
      <c r="T8" s="43"/>
      <c r="U8" s="14"/>
      <c r="V8" s="17"/>
      <c r="W8" s="14"/>
      <c r="X8" s="14"/>
      <c r="Y8" s="29"/>
      <c r="Z8" t="s">
        <v>450</v>
      </c>
      <c r="AA8" s="31" t="str">
        <f>VLOOKUP(工作表1!F9,E:Z,22,0)</f>
        <v>職系十</v>
      </c>
      <c r="AB8" s="31" t="s">
        <v>294</v>
      </c>
      <c r="AC8" s="25" t="s">
        <v>243</v>
      </c>
      <c r="AE8" s="15" t="s">
        <v>354</v>
      </c>
      <c r="AF8" s="15" t="s">
        <v>354</v>
      </c>
      <c r="AG8" s="15" t="s">
        <v>231</v>
      </c>
      <c r="AH8" s="15" t="s">
        <v>231</v>
      </c>
      <c r="AI8" s="15" t="s">
        <v>354</v>
      </c>
      <c r="AJ8" s="15" t="s">
        <v>232</v>
      </c>
      <c r="AK8" s="15" t="s">
        <v>231</v>
      </c>
      <c r="AP8" s="87" t="s">
        <v>588</v>
      </c>
      <c r="AQ8" s="85" t="s">
        <v>578</v>
      </c>
    </row>
    <row r="9" spans="2:44" ht="84" customHeight="1">
      <c r="B9" s="3">
        <v>7</v>
      </c>
      <c r="C9" s="13" t="s">
        <v>492</v>
      </c>
      <c r="D9" s="14"/>
      <c r="E9" s="11" t="s">
        <v>176</v>
      </c>
      <c r="F9" s="15" t="s">
        <v>232</v>
      </c>
      <c r="G9" s="17"/>
      <c r="H9" s="16" t="s">
        <v>215</v>
      </c>
      <c r="I9" s="16"/>
      <c r="J9" s="14"/>
      <c r="K9" s="14"/>
      <c r="L9" s="14"/>
      <c r="M9" s="25" t="s">
        <v>244</v>
      </c>
      <c r="N9" s="14" t="s">
        <v>340</v>
      </c>
      <c r="O9" s="14"/>
      <c r="P9" s="14"/>
      <c r="Q9" s="14"/>
      <c r="R9" s="42"/>
      <c r="S9" s="44" t="s">
        <v>194</v>
      </c>
      <c r="T9" s="43"/>
      <c r="U9" s="14"/>
      <c r="V9" s="14"/>
      <c r="W9" s="14"/>
      <c r="X9" s="14"/>
      <c r="Y9" s="29"/>
      <c r="Z9" t="s">
        <v>451</v>
      </c>
      <c r="AA9" s="31" t="e">
        <f>VLOOKUP(工作表1!F81,E:Z,22,0)</f>
        <v>#N/A</v>
      </c>
      <c r="AB9" s="31" t="s">
        <v>295</v>
      </c>
      <c r="AC9" s="25" t="s">
        <v>244</v>
      </c>
      <c r="AE9" s="15" t="s">
        <v>644</v>
      </c>
      <c r="AF9" s="15" t="s">
        <v>644</v>
      </c>
      <c r="AG9" s="15" t="s">
        <v>232</v>
      </c>
      <c r="AH9" s="15" t="s">
        <v>232</v>
      </c>
      <c r="AI9" s="15" t="s">
        <v>644</v>
      </c>
      <c r="AJ9" s="15" t="s">
        <v>233</v>
      </c>
      <c r="AK9" s="15" t="s">
        <v>232</v>
      </c>
      <c r="AP9" s="85"/>
      <c r="AQ9" s="85" t="s">
        <v>580</v>
      </c>
    </row>
    <row r="10" spans="2:44" ht="31.5">
      <c r="B10" s="3">
        <v>8</v>
      </c>
      <c r="C10" s="13" t="s">
        <v>493</v>
      </c>
      <c r="D10" s="14"/>
      <c r="E10" s="11" t="s">
        <v>177</v>
      </c>
      <c r="F10" s="15" t="s">
        <v>233</v>
      </c>
      <c r="G10" s="17"/>
      <c r="H10" s="16" t="s">
        <v>216</v>
      </c>
      <c r="I10" s="16"/>
      <c r="J10" s="14"/>
      <c r="K10" s="14"/>
      <c r="L10" s="14"/>
      <c r="M10" s="25" t="s">
        <v>245</v>
      </c>
      <c r="N10" s="14"/>
      <c r="O10" s="14"/>
      <c r="P10" s="14"/>
      <c r="Q10" s="14"/>
      <c r="R10" s="42"/>
      <c r="S10" s="44" t="s">
        <v>195</v>
      </c>
      <c r="T10" s="43"/>
      <c r="U10" s="14"/>
      <c r="V10" s="14"/>
      <c r="W10" s="14"/>
      <c r="X10" s="14"/>
      <c r="Y10" s="29"/>
      <c r="Z10" t="s">
        <v>452</v>
      </c>
      <c r="AA10" s="31" t="e">
        <f>VLOOKUP(工作表1!#REF!,E:Z,22,0)</f>
        <v>#REF!</v>
      </c>
      <c r="AB10" s="31" t="s">
        <v>296</v>
      </c>
      <c r="AC10" s="25" t="s">
        <v>245</v>
      </c>
      <c r="AE10" s="15" t="s">
        <v>645</v>
      </c>
      <c r="AF10" s="15" t="s">
        <v>645</v>
      </c>
      <c r="AG10" s="15" t="s">
        <v>233</v>
      </c>
      <c r="AH10" s="15" t="s">
        <v>233</v>
      </c>
      <c r="AI10" s="15" t="s">
        <v>645</v>
      </c>
      <c r="AJ10" s="15" t="s">
        <v>644</v>
      </c>
      <c r="AK10" s="15" t="s">
        <v>233</v>
      </c>
    </row>
    <row r="11" spans="2:44" ht="47.25">
      <c r="B11" s="3">
        <v>9</v>
      </c>
      <c r="C11" s="13" t="s">
        <v>494</v>
      </c>
      <c r="D11" s="14"/>
      <c r="E11" s="11" t="s">
        <v>178</v>
      </c>
      <c r="F11" s="15" t="s">
        <v>234</v>
      </c>
      <c r="G11" s="17"/>
      <c r="H11" s="16" t="s">
        <v>217</v>
      </c>
      <c r="I11" s="16"/>
      <c r="J11" s="14"/>
      <c r="K11" s="14"/>
      <c r="L11" s="14"/>
      <c r="M11" s="25" t="s">
        <v>246</v>
      </c>
      <c r="N11" s="14"/>
      <c r="O11" s="14"/>
      <c r="P11" s="14"/>
      <c r="Q11" s="14"/>
      <c r="R11" s="14"/>
      <c r="S11" s="44" t="s">
        <v>434</v>
      </c>
      <c r="T11" s="14"/>
      <c r="U11" s="14"/>
      <c r="V11" s="14"/>
      <c r="W11" s="14"/>
      <c r="X11" s="14"/>
      <c r="Y11" s="29"/>
      <c r="Z11" t="s">
        <v>453</v>
      </c>
      <c r="AA11" s="31" t="e">
        <f>VLOOKUP(工作表1!#REF!,E:Z,22,0)</f>
        <v>#REF!</v>
      </c>
      <c r="AB11" s="31" t="s">
        <v>297</v>
      </c>
      <c r="AC11" s="25" t="s">
        <v>246</v>
      </c>
      <c r="AE11" s="15" t="s">
        <v>72</v>
      </c>
      <c r="AF11" s="15" t="s">
        <v>72</v>
      </c>
      <c r="AG11" s="15" t="s">
        <v>234</v>
      </c>
      <c r="AH11" s="15" t="s">
        <v>234</v>
      </c>
      <c r="AI11" s="15" t="s">
        <v>72</v>
      </c>
      <c r="AJ11" s="15" t="s">
        <v>645</v>
      </c>
      <c r="AK11" s="15" t="s">
        <v>234</v>
      </c>
    </row>
    <row r="12" spans="2:44" ht="31.5">
      <c r="B12" s="3">
        <v>10</v>
      </c>
      <c r="C12" s="13" t="s">
        <v>483</v>
      </c>
      <c r="D12" s="14"/>
      <c r="E12" s="11" t="s">
        <v>179</v>
      </c>
      <c r="F12" s="15" t="s">
        <v>235</v>
      </c>
      <c r="G12" s="17"/>
      <c r="H12" s="16" t="s">
        <v>218</v>
      </c>
      <c r="I12" s="16"/>
      <c r="J12" s="14"/>
      <c r="K12" s="14"/>
      <c r="L12" s="14"/>
      <c r="M12" s="25" t="s">
        <v>247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9"/>
      <c r="Z12" t="s">
        <v>454</v>
      </c>
      <c r="AA12" s="31" t="e">
        <f>VLOOKUP(工作表1!#REF!,E:Z,22,0)</f>
        <v>#REF!</v>
      </c>
      <c r="AB12" s="31" t="s">
        <v>298</v>
      </c>
      <c r="AC12" s="25" t="s">
        <v>247</v>
      </c>
      <c r="AE12" s="15" t="s">
        <v>646</v>
      </c>
      <c r="AF12" s="15" t="s">
        <v>646</v>
      </c>
      <c r="AG12" s="15" t="s">
        <v>235</v>
      </c>
      <c r="AH12" s="15" t="s">
        <v>235</v>
      </c>
      <c r="AI12" s="15" t="s">
        <v>646</v>
      </c>
      <c r="AJ12" s="15" t="s">
        <v>72</v>
      </c>
      <c r="AK12" s="15" t="s">
        <v>235</v>
      </c>
    </row>
    <row r="13" spans="2:44" ht="47.25">
      <c r="B13" s="3">
        <v>11</v>
      </c>
      <c r="C13" s="13" t="s">
        <v>495</v>
      </c>
      <c r="D13" s="14"/>
      <c r="E13" s="11" t="s">
        <v>180</v>
      </c>
      <c r="F13" s="15" t="s">
        <v>354</v>
      </c>
      <c r="G13" s="17"/>
      <c r="H13" s="16" t="s">
        <v>219</v>
      </c>
      <c r="I13" s="16"/>
      <c r="J13" s="14"/>
      <c r="K13" s="14"/>
      <c r="L13" s="14"/>
      <c r="M13" s="25" t="s">
        <v>248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29"/>
      <c r="AA13" s="31" t="e">
        <f>VLOOKUP(工作表1!#REF!,E:Z,22,0)</f>
        <v>#REF!</v>
      </c>
      <c r="AB13" s="31" t="s">
        <v>299</v>
      </c>
      <c r="AC13" s="25" t="s">
        <v>248</v>
      </c>
      <c r="AE13" s="15" t="s">
        <v>647</v>
      </c>
      <c r="AF13" s="15" t="s">
        <v>647</v>
      </c>
      <c r="AG13" s="15" t="s">
        <v>354</v>
      </c>
      <c r="AH13" s="15" t="s">
        <v>354</v>
      </c>
      <c r="AI13" s="15" t="s">
        <v>647</v>
      </c>
      <c r="AJ13" s="15" t="s">
        <v>646</v>
      </c>
      <c r="AK13" s="15" t="s">
        <v>354</v>
      </c>
    </row>
    <row r="14" spans="2:44" ht="31.5">
      <c r="B14" s="3">
        <v>12</v>
      </c>
      <c r="C14" s="13" t="s">
        <v>488</v>
      </c>
      <c r="D14" s="14"/>
      <c r="E14" s="11" t="s">
        <v>199</v>
      </c>
      <c r="F14" s="15" t="s">
        <v>644</v>
      </c>
      <c r="G14" s="18"/>
      <c r="H14" s="16" t="s">
        <v>220</v>
      </c>
      <c r="I14" s="16"/>
      <c r="J14" s="14"/>
      <c r="K14" s="14"/>
      <c r="L14" s="14"/>
      <c r="M14" s="25" t="s">
        <v>249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29"/>
      <c r="AA14" s="31" t="e">
        <f>VLOOKUP(工作表1!#REF!,E:Z,22,0)</f>
        <v>#REF!</v>
      </c>
      <c r="AB14" s="31" t="s">
        <v>300</v>
      </c>
      <c r="AC14" s="25" t="s">
        <v>249</v>
      </c>
      <c r="AE14" s="15" t="s">
        <v>658</v>
      </c>
      <c r="AF14" s="15" t="s">
        <v>658</v>
      </c>
      <c r="AG14" s="15" t="s">
        <v>644</v>
      </c>
      <c r="AH14" s="15" t="s">
        <v>644</v>
      </c>
      <c r="AI14" s="15" t="s">
        <v>658</v>
      </c>
      <c r="AJ14" s="15" t="s">
        <v>647</v>
      </c>
      <c r="AK14" s="15" t="s">
        <v>644</v>
      </c>
    </row>
    <row r="15" spans="2:44" ht="31.5">
      <c r="B15" s="3">
        <v>13</v>
      </c>
      <c r="C15" s="13" t="s">
        <v>496</v>
      </c>
      <c r="D15" s="14"/>
      <c r="E15" s="14"/>
      <c r="F15" s="15" t="s">
        <v>645</v>
      </c>
      <c r="G15" s="13"/>
      <c r="H15" s="16" t="s">
        <v>221</v>
      </c>
      <c r="I15" s="16"/>
      <c r="J15" s="14"/>
      <c r="K15" s="14"/>
      <c r="L15" s="14"/>
      <c r="M15" s="25" t="s">
        <v>250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9"/>
      <c r="AA15" s="31" t="e">
        <f>VLOOKUP(工作表1!#REF!,E:Z,22,0)</f>
        <v>#REF!</v>
      </c>
      <c r="AB15" s="31" t="s">
        <v>301</v>
      </c>
      <c r="AC15" s="25" t="s">
        <v>250</v>
      </c>
      <c r="AE15" s="15" t="s">
        <v>69</v>
      </c>
      <c r="AF15" s="15" t="s">
        <v>69</v>
      </c>
      <c r="AG15" s="15" t="s">
        <v>645</v>
      </c>
      <c r="AH15" s="15" t="s">
        <v>645</v>
      </c>
      <c r="AI15" s="15" t="s">
        <v>69</v>
      </c>
      <c r="AJ15" s="15" t="s">
        <v>658</v>
      </c>
      <c r="AK15" s="15" t="s">
        <v>645</v>
      </c>
    </row>
    <row r="16" spans="2:44">
      <c r="B16" s="3">
        <v>14</v>
      </c>
      <c r="C16" s="13" t="s">
        <v>497</v>
      </c>
      <c r="D16" s="14"/>
      <c r="E16" s="14"/>
      <c r="F16" s="15" t="s">
        <v>72</v>
      </c>
      <c r="G16" s="18"/>
      <c r="H16" s="16" t="s">
        <v>222</v>
      </c>
      <c r="I16" s="16"/>
      <c r="J16" s="14"/>
      <c r="K16" s="14"/>
      <c r="L16" s="14"/>
      <c r="M16" s="25" t="s">
        <v>251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9"/>
      <c r="AA16" s="31" t="e">
        <f>VLOOKUP(工作表1!#REF!,E:Z,22,0)</f>
        <v>#REF!</v>
      </c>
      <c r="AB16" s="31" t="s">
        <v>302</v>
      </c>
      <c r="AC16" s="25" t="s">
        <v>251</v>
      </c>
      <c r="AE16" s="15" t="s">
        <v>648</v>
      </c>
      <c r="AF16" s="15" t="s">
        <v>648</v>
      </c>
      <c r="AG16" s="15" t="s">
        <v>72</v>
      </c>
      <c r="AH16" s="15" t="s">
        <v>72</v>
      </c>
      <c r="AI16" s="15" t="s">
        <v>648</v>
      </c>
      <c r="AJ16" s="15" t="s">
        <v>69</v>
      </c>
      <c r="AK16" s="15" t="s">
        <v>72</v>
      </c>
    </row>
    <row r="17" spans="1:37" ht="33">
      <c r="A17" s="47">
        <v>43088</v>
      </c>
      <c r="B17" s="3">
        <v>15</v>
      </c>
      <c r="C17" s="13" t="s">
        <v>498</v>
      </c>
      <c r="D17" s="14" t="s">
        <v>391</v>
      </c>
      <c r="E17" s="48" t="s">
        <v>392</v>
      </c>
      <c r="F17" s="15" t="s">
        <v>646</v>
      </c>
      <c r="G17" s="18"/>
      <c r="H17" s="12" t="s">
        <v>342</v>
      </c>
      <c r="I17" s="16"/>
      <c r="J17" s="14"/>
      <c r="K17" s="14"/>
      <c r="L17" s="14"/>
      <c r="M17" s="25" t="s">
        <v>252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9"/>
      <c r="AA17" s="31" t="e">
        <f>VLOOKUP(工作表1!#REF!,E:Z,22,0)</f>
        <v>#REF!</v>
      </c>
      <c r="AB17" s="31" t="s">
        <v>303</v>
      </c>
      <c r="AC17" s="25" t="s">
        <v>252</v>
      </c>
      <c r="AE17" s="15" t="s">
        <v>649</v>
      </c>
      <c r="AF17" s="15" t="s">
        <v>649</v>
      </c>
      <c r="AG17" s="15" t="s">
        <v>646</v>
      </c>
      <c r="AH17" s="15" t="s">
        <v>646</v>
      </c>
      <c r="AI17" s="15" t="s">
        <v>649</v>
      </c>
      <c r="AJ17" s="15" t="s">
        <v>648</v>
      </c>
      <c r="AK17" s="15" t="s">
        <v>646</v>
      </c>
    </row>
    <row r="18" spans="1:37">
      <c r="B18" s="3">
        <v>16</v>
      </c>
      <c r="C18" s="13" t="s">
        <v>499</v>
      </c>
      <c r="D18" s="14"/>
      <c r="E18" s="14"/>
      <c r="F18" s="15" t="s">
        <v>647</v>
      </c>
      <c r="G18" s="18"/>
      <c r="H18" s="16"/>
      <c r="I18" s="16"/>
      <c r="J18" s="14"/>
      <c r="K18" s="14"/>
      <c r="L18" s="14"/>
      <c r="M18" s="25" t="s">
        <v>253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9"/>
      <c r="AA18" s="31" t="e">
        <f>VLOOKUP(工作表1!#REF!,E:Z,22,0)</f>
        <v>#REF!</v>
      </c>
      <c r="AB18" s="31" t="s">
        <v>304</v>
      </c>
      <c r="AC18" s="25" t="s">
        <v>253</v>
      </c>
      <c r="AE18" s="15" t="s">
        <v>79</v>
      </c>
      <c r="AF18" s="15" t="s">
        <v>79</v>
      </c>
      <c r="AG18" s="15" t="s">
        <v>647</v>
      </c>
      <c r="AH18" s="15" t="s">
        <v>647</v>
      </c>
      <c r="AI18" s="15" t="s">
        <v>79</v>
      </c>
      <c r="AJ18" s="15" t="s">
        <v>649</v>
      </c>
      <c r="AK18" s="15" t="s">
        <v>647</v>
      </c>
    </row>
    <row r="19" spans="1:37" ht="31.5">
      <c r="B19" s="3">
        <v>17</v>
      </c>
      <c r="C19" s="13" t="s">
        <v>500</v>
      </c>
      <c r="D19" s="14"/>
      <c r="E19" s="14"/>
      <c r="F19" s="15" t="s">
        <v>658</v>
      </c>
      <c r="G19" s="18"/>
      <c r="H19" s="16"/>
      <c r="I19" s="16"/>
      <c r="J19" s="14"/>
      <c r="K19" s="14"/>
      <c r="L19" s="14"/>
      <c r="M19" s="25" t="s">
        <v>254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9"/>
      <c r="AA19" s="31" t="e">
        <f>VLOOKUP(工作表1!#REF!,E:Z,22,0)</f>
        <v>#REF!</v>
      </c>
      <c r="AB19" s="31" t="s">
        <v>305</v>
      </c>
      <c r="AC19" s="25" t="s">
        <v>254</v>
      </c>
      <c r="AE19" s="15" t="s">
        <v>82</v>
      </c>
      <c r="AF19" s="15" t="s">
        <v>82</v>
      </c>
      <c r="AG19" s="15" t="s">
        <v>658</v>
      </c>
      <c r="AH19" s="15" t="s">
        <v>658</v>
      </c>
      <c r="AI19" s="15" t="s">
        <v>82</v>
      </c>
      <c r="AJ19" s="15" t="s">
        <v>79</v>
      </c>
      <c r="AK19" s="15" t="s">
        <v>658</v>
      </c>
    </row>
    <row r="20" spans="1:37">
      <c r="B20" s="3">
        <v>18</v>
      </c>
      <c r="C20" s="13" t="s">
        <v>62</v>
      </c>
      <c r="D20" s="14"/>
      <c r="E20" s="14"/>
      <c r="F20" s="15" t="s">
        <v>69</v>
      </c>
      <c r="G20" s="14"/>
      <c r="H20" s="16"/>
      <c r="I20" s="19"/>
      <c r="J20" s="14"/>
      <c r="K20" s="14"/>
      <c r="L20" s="14"/>
      <c r="M20" s="25" t="s">
        <v>255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9"/>
      <c r="AA20" s="31" t="e">
        <f>VLOOKUP(工作表1!#REF!,E:Z,22,0)</f>
        <v>#REF!</v>
      </c>
      <c r="AB20" s="31" t="s">
        <v>306</v>
      </c>
      <c r="AC20" s="25" t="s">
        <v>255</v>
      </c>
      <c r="AE20" s="15" t="s">
        <v>84</v>
      </c>
      <c r="AF20" s="15" t="s">
        <v>84</v>
      </c>
      <c r="AG20" s="15" t="s">
        <v>69</v>
      </c>
      <c r="AH20" s="15" t="s">
        <v>69</v>
      </c>
      <c r="AI20" s="15" t="s">
        <v>84</v>
      </c>
      <c r="AJ20" s="15" t="s">
        <v>82</v>
      </c>
      <c r="AK20" s="15" t="s">
        <v>69</v>
      </c>
    </row>
    <row r="21" spans="1:37">
      <c r="B21" s="3">
        <v>19</v>
      </c>
      <c r="C21" s="13" t="s">
        <v>501</v>
      </c>
      <c r="D21" s="14"/>
      <c r="E21" s="14"/>
      <c r="F21" s="15" t="s">
        <v>648</v>
      </c>
      <c r="G21" s="14"/>
      <c r="H21" s="18"/>
      <c r="I21" s="16"/>
      <c r="J21" s="14"/>
      <c r="K21" s="14"/>
      <c r="L21" s="14"/>
      <c r="M21" s="25" t="s">
        <v>256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29"/>
      <c r="AA21" s="31" t="e">
        <f>VLOOKUP(工作表1!#REF!,E:Z,22,0)</f>
        <v>#REF!</v>
      </c>
      <c r="AB21" s="31" t="s">
        <v>307</v>
      </c>
      <c r="AC21" s="25" t="s">
        <v>256</v>
      </c>
      <c r="AE21" s="15" t="s">
        <v>85</v>
      </c>
      <c r="AF21" s="15" t="s">
        <v>85</v>
      </c>
      <c r="AG21" s="15" t="s">
        <v>648</v>
      </c>
      <c r="AH21" s="15" t="s">
        <v>648</v>
      </c>
      <c r="AI21" s="15" t="s">
        <v>85</v>
      </c>
      <c r="AJ21" s="15" t="s">
        <v>84</v>
      </c>
      <c r="AK21" s="15" t="s">
        <v>648</v>
      </c>
    </row>
    <row r="22" spans="1:37">
      <c r="B22" s="3">
        <v>20</v>
      </c>
      <c r="C22" s="13" t="s">
        <v>502</v>
      </c>
      <c r="D22" s="14"/>
      <c r="E22" s="14"/>
      <c r="F22" s="15" t="s">
        <v>649</v>
      </c>
      <c r="G22" s="14"/>
      <c r="H22" s="13"/>
      <c r="I22" s="19"/>
      <c r="J22" s="14"/>
      <c r="K22" s="14"/>
      <c r="L22" s="14"/>
      <c r="M22" s="25" t="s">
        <v>257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9"/>
      <c r="AA22" s="31" t="e">
        <f>VLOOKUP(工作表1!#REF!,E:Z,22,0)</f>
        <v>#REF!</v>
      </c>
      <c r="AB22" s="33" t="s">
        <v>308</v>
      </c>
      <c r="AC22" s="25" t="s">
        <v>257</v>
      </c>
      <c r="AE22" s="15" t="s">
        <v>107</v>
      </c>
      <c r="AF22" s="15" t="s">
        <v>107</v>
      </c>
      <c r="AG22" s="15" t="s">
        <v>649</v>
      </c>
      <c r="AH22" s="15" t="s">
        <v>649</v>
      </c>
      <c r="AI22" s="15" t="s">
        <v>107</v>
      </c>
      <c r="AJ22" s="15" t="s">
        <v>85</v>
      </c>
      <c r="AK22" s="15" t="s">
        <v>649</v>
      </c>
    </row>
    <row r="23" spans="1:37">
      <c r="B23" s="3">
        <v>21</v>
      </c>
      <c r="C23" s="13" t="s">
        <v>484</v>
      </c>
      <c r="D23" s="14"/>
      <c r="E23" s="14"/>
      <c r="F23" s="15" t="s">
        <v>79</v>
      </c>
      <c r="G23" s="14"/>
      <c r="H23" s="14"/>
      <c r="I23" s="16"/>
      <c r="J23" s="14"/>
      <c r="K23" s="14"/>
      <c r="L23" s="14"/>
      <c r="M23" s="25" t="s">
        <v>258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29"/>
      <c r="AA23" s="31" t="e">
        <f>VLOOKUP(工作表1!#REF!,E:Z,22,0)</f>
        <v>#REF!</v>
      </c>
      <c r="AB23" s="32" t="s">
        <v>309</v>
      </c>
      <c r="AC23" s="25" t="s">
        <v>258</v>
      </c>
      <c r="AE23" s="15" t="s">
        <v>108</v>
      </c>
      <c r="AF23" s="15" t="s">
        <v>108</v>
      </c>
      <c r="AG23" s="15" t="s">
        <v>79</v>
      </c>
      <c r="AH23" s="15" t="s">
        <v>79</v>
      </c>
      <c r="AI23" s="15" t="s">
        <v>108</v>
      </c>
      <c r="AJ23" s="15" t="s">
        <v>107</v>
      </c>
      <c r="AK23" s="15" t="s">
        <v>79</v>
      </c>
    </row>
    <row r="24" spans="1:37" ht="33">
      <c r="B24" s="3">
        <v>22</v>
      </c>
      <c r="C24" s="13" t="s">
        <v>503</v>
      </c>
      <c r="D24" s="14"/>
      <c r="E24" s="14"/>
      <c r="F24" s="15" t="s">
        <v>82</v>
      </c>
      <c r="G24" s="14"/>
      <c r="H24" s="14"/>
      <c r="I24" s="19"/>
      <c r="J24" s="14"/>
      <c r="K24" s="14"/>
      <c r="L24" s="14"/>
      <c r="M24" s="25" t="s">
        <v>259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29"/>
      <c r="AA24" s="31" t="e">
        <f>VLOOKUP(工作表1!#REF!,E:Z,22,0)</f>
        <v>#REF!</v>
      </c>
      <c r="AB24" s="31" t="s">
        <v>310</v>
      </c>
      <c r="AC24" s="25" t="s">
        <v>259</v>
      </c>
      <c r="AE24" s="15" t="s">
        <v>109</v>
      </c>
      <c r="AF24" s="15" t="s">
        <v>109</v>
      </c>
      <c r="AG24" s="15" t="s">
        <v>82</v>
      </c>
      <c r="AH24" s="15" t="s">
        <v>82</v>
      </c>
      <c r="AI24" s="15" t="s">
        <v>109</v>
      </c>
      <c r="AJ24" s="15" t="s">
        <v>108</v>
      </c>
      <c r="AK24" s="15" t="s">
        <v>82</v>
      </c>
    </row>
    <row r="25" spans="1:37" ht="33">
      <c r="B25" s="3">
        <v>23</v>
      </c>
      <c r="C25" s="13" t="s">
        <v>63</v>
      </c>
      <c r="D25" s="14"/>
      <c r="E25" s="14"/>
      <c r="F25" s="15" t="s">
        <v>84</v>
      </c>
      <c r="G25" s="14"/>
      <c r="H25" s="14"/>
      <c r="I25" s="14"/>
      <c r="J25" s="14"/>
      <c r="K25" s="14"/>
      <c r="L25" s="14"/>
      <c r="M25" s="25" t="s">
        <v>260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29"/>
      <c r="AA25" s="31" t="e">
        <f>VLOOKUP(工作表1!#REF!,E:Z,22,0)</f>
        <v>#REF!</v>
      </c>
      <c r="AB25" s="31" t="s">
        <v>311</v>
      </c>
      <c r="AC25" s="25" t="s">
        <v>260</v>
      </c>
      <c r="AE25" s="15" t="s">
        <v>101</v>
      </c>
      <c r="AF25" s="15" t="s">
        <v>101</v>
      </c>
      <c r="AG25" s="15" t="s">
        <v>84</v>
      </c>
      <c r="AH25" s="15" t="s">
        <v>84</v>
      </c>
      <c r="AI25" s="15" t="s">
        <v>101</v>
      </c>
      <c r="AJ25" s="15" t="s">
        <v>109</v>
      </c>
      <c r="AK25" s="15" t="s">
        <v>84</v>
      </c>
    </row>
    <row r="26" spans="1:37">
      <c r="B26" s="3">
        <v>24</v>
      </c>
      <c r="C26" s="13" t="s">
        <v>504</v>
      </c>
      <c r="D26" s="14"/>
      <c r="E26" s="14"/>
      <c r="F26" s="15" t="s">
        <v>85</v>
      </c>
      <c r="G26" s="14"/>
      <c r="H26" s="14"/>
      <c r="I26" s="14"/>
      <c r="J26" s="14"/>
      <c r="K26" s="14"/>
      <c r="L26" s="14"/>
      <c r="M26" s="25" t="s">
        <v>261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29"/>
      <c r="AA26" s="31" t="e">
        <f>VLOOKUP(工作表1!#REF!,E:Z,22,0)</f>
        <v>#REF!</v>
      </c>
      <c r="AB26" s="31" t="s">
        <v>312</v>
      </c>
      <c r="AC26" s="25" t="s">
        <v>261</v>
      </c>
      <c r="AE26" s="15" t="s">
        <v>86</v>
      </c>
      <c r="AF26" s="15" t="s">
        <v>86</v>
      </c>
      <c r="AG26" s="15" t="s">
        <v>85</v>
      </c>
      <c r="AH26" s="15" t="s">
        <v>85</v>
      </c>
      <c r="AI26" s="15" t="s">
        <v>86</v>
      </c>
      <c r="AJ26" s="15" t="s">
        <v>101</v>
      </c>
      <c r="AK26" s="15" t="s">
        <v>85</v>
      </c>
    </row>
    <row r="27" spans="1:37">
      <c r="B27" s="3">
        <v>25</v>
      </c>
      <c r="C27" s="13" t="s">
        <v>505</v>
      </c>
      <c r="D27" s="14"/>
      <c r="E27" s="14"/>
      <c r="F27" s="15" t="s">
        <v>107</v>
      </c>
      <c r="G27" s="14"/>
      <c r="H27" s="14"/>
      <c r="I27" s="14"/>
      <c r="J27" s="14"/>
      <c r="K27" s="14"/>
      <c r="L27" s="14"/>
      <c r="M27" s="25" t="s">
        <v>262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29"/>
      <c r="AA27" s="31" t="e">
        <f>VLOOKUP(工作表1!#REF!,E:Z,22,0)</f>
        <v>#REF!</v>
      </c>
      <c r="AB27" s="31" t="s">
        <v>313</v>
      </c>
      <c r="AC27" s="25" t="s">
        <v>262</v>
      </c>
      <c r="AE27" s="15" t="s">
        <v>110</v>
      </c>
      <c r="AF27" s="15" t="s">
        <v>110</v>
      </c>
      <c r="AG27" s="15" t="s">
        <v>107</v>
      </c>
      <c r="AH27" s="15" t="s">
        <v>107</v>
      </c>
      <c r="AI27" s="15" t="s">
        <v>110</v>
      </c>
      <c r="AJ27" s="15" t="s">
        <v>86</v>
      </c>
      <c r="AK27" s="15" t="s">
        <v>107</v>
      </c>
    </row>
    <row r="28" spans="1:37">
      <c r="B28" s="3">
        <v>26</v>
      </c>
      <c r="C28" s="13" t="s">
        <v>618</v>
      </c>
      <c r="D28" s="14"/>
      <c r="E28" s="14"/>
      <c r="F28" s="15" t="s">
        <v>108</v>
      </c>
      <c r="G28" s="14"/>
      <c r="H28" s="14"/>
      <c r="I28" s="14"/>
      <c r="J28" s="14"/>
      <c r="K28" s="14"/>
      <c r="L28" s="14"/>
      <c r="M28" s="25" t="s">
        <v>263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29"/>
      <c r="AA28" s="31" t="e">
        <f>VLOOKUP(工作表1!#REF!,E:Z,22,0)</f>
        <v>#REF!</v>
      </c>
      <c r="AB28" s="31" t="s">
        <v>314</v>
      </c>
      <c r="AC28" s="25" t="s">
        <v>263</v>
      </c>
      <c r="AE28" s="15" t="s">
        <v>102</v>
      </c>
      <c r="AF28" s="15" t="s">
        <v>102</v>
      </c>
      <c r="AG28" s="15" t="s">
        <v>108</v>
      </c>
      <c r="AH28" s="15" t="s">
        <v>108</v>
      </c>
      <c r="AI28" s="15" t="s">
        <v>102</v>
      </c>
      <c r="AJ28" s="15" t="s">
        <v>110</v>
      </c>
      <c r="AK28" s="15" t="s">
        <v>108</v>
      </c>
    </row>
    <row r="29" spans="1:37" ht="33">
      <c r="B29" s="3">
        <v>27</v>
      </c>
      <c r="C29" s="13" t="s">
        <v>506</v>
      </c>
      <c r="D29" s="14"/>
      <c r="E29" s="14"/>
      <c r="F29" s="15" t="s">
        <v>109</v>
      </c>
      <c r="G29" s="14"/>
      <c r="H29" s="14"/>
      <c r="I29" s="14"/>
      <c r="J29" s="14"/>
      <c r="K29" s="14"/>
      <c r="L29" s="14"/>
      <c r="M29" s="25" t="s">
        <v>264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29"/>
      <c r="AA29" s="31" t="e">
        <f>VLOOKUP(工作表1!#REF!,E:Z,22,0)</f>
        <v>#REF!</v>
      </c>
      <c r="AB29" s="31" t="s">
        <v>315</v>
      </c>
      <c r="AC29" s="25" t="s">
        <v>264</v>
      </c>
      <c r="AE29" s="15" t="s">
        <v>97</v>
      </c>
      <c r="AF29" s="15" t="s">
        <v>97</v>
      </c>
      <c r="AG29" s="15" t="s">
        <v>109</v>
      </c>
      <c r="AH29" s="15" t="s">
        <v>109</v>
      </c>
      <c r="AI29" s="15" t="s">
        <v>97</v>
      </c>
      <c r="AJ29" s="15" t="s">
        <v>102</v>
      </c>
      <c r="AK29" s="15" t="s">
        <v>109</v>
      </c>
    </row>
    <row r="30" spans="1:37" ht="33">
      <c r="B30" s="3">
        <v>28</v>
      </c>
      <c r="C30" s="13" t="s">
        <v>507</v>
      </c>
      <c r="D30" s="14"/>
      <c r="E30" s="14"/>
      <c r="F30" s="15" t="s">
        <v>101</v>
      </c>
      <c r="G30" s="14"/>
      <c r="H30" s="14"/>
      <c r="I30" s="14"/>
      <c r="J30" s="14"/>
      <c r="K30" s="14"/>
      <c r="L30" s="14"/>
      <c r="M30" s="25" t="s">
        <v>265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29"/>
      <c r="AA30" s="31" t="e">
        <f>VLOOKUP(工作表1!#REF!,E:Z,22,0)</f>
        <v>#REF!</v>
      </c>
      <c r="AB30" s="31" t="s">
        <v>316</v>
      </c>
      <c r="AC30" s="25" t="s">
        <v>265</v>
      </c>
      <c r="AE30" s="15" t="s">
        <v>99</v>
      </c>
      <c r="AF30" s="15" t="s">
        <v>99</v>
      </c>
      <c r="AG30" s="15" t="s">
        <v>101</v>
      </c>
      <c r="AH30" s="15" t="s">
        <v>101</v>
      </c>
      <c r="AI30" s="15" t="s">
        <v>99</v>
      </c>
      <c r="AJ30" s="15" t="s">
        <v>97</v>
      </c>
      <c r="AK30" s="15" t="s">
        <v>101</v>
      </c>
    </row>
    <row r="31" spans="1:37">
      <c r="B31" s="3">
        <v>29</v>
      </c>
      <c r="C31" s="24" t="s">
        <v>508</v>
      </c>
      <c r="D31" s="25"/>
      <c r="E31" s="25"/>
      <c r="F31" s="15" t="s">
        <v>86</v>
      </c>
      <c r="G31" s="14"/>
      <c r="H31" s="14"/>
      <c r="I31" s="25"/>
      <c r="J31" s="25"/>
      <c r="K31" s="25"/>
      <c r="L31" s="25"/>
      <c r="M31" s="25" t="s">
        <v>266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30"/>
      <c r="AA31" s="31" t="e">
        <f>VLOOKUP(工作表1!#REF!,E:Z,22,0)</f>
        <v>#REF!</v>
      </c>
      <c r="AB31" s="31" t="s">
        <v>317</v>
      </c>
      <c r="AC31" s="25" t="s">
        <v>266</v>
      </c>
      <c r="AE31" s="15" t="s">
        <v>93</v>
      </c>
      <c r="AF31" s="15" t="s">
        <v>93</v>
      </c>
      <c r="AG31" s="15" t="s">
        <v>86</v>
      </c>
      <c r="AH31" s="15" t="s">
        <v>86</v>
      </c>
      <c r="AI31" s="15" t="s">
        <v>93</v>
      </c>
      <c r="AJ31" s="15" t="s">
        <v>99</v>
      </c>
      <c r="AK31" s="15" t="s">
        <v>86</v>
      </c>
    </row>
    <row r="32" spans="1:37" ht="31.5">
      <c r="B32" s="3">
        <v>30</v>
      </c>
      <c r="C32" s="24" t="s">
        <v>509</v>
      </c>
      <c r="D32" s="25"/>
      <c r="E32" s="25"/>
      <c r="F32" s="15" t="s">
        <v>110</v>
      </c>
      <c r="G32" s="14"/>
      <c r="H32" s="14"/>
      <c r="I32" s="25"/>
      <c r="J32" s="25"/>
      <c r="K32" s="25"/>
      <c r="L32" s="25"/>
      <c r="M32" s="25" t="s">
        <v>267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30"/>
      <c r="AA32" s="31" t="e">
        <f>VLOOKUP(工作表1!#REF!,E:Z,22,0)</f>
        <v>#REF!</v>
      </c>
      <c r="AB32" s="31" t="s">
        <v>318</v>
      </c>
      <c r="AC32" s="25" t="s">
        <v>267</v>
      </c>
      <c r="AE32" s="15" t="s">
        <v>655</v>
      </c>
      <c r="AF32" s="15" t="s">
        <v>655</v>
      </c>
      <c r="AG32" s="15" t="s">
        <v>110</v>
      </c>
      <c r="AH32" s="15" t="s">
        <v>110</v>
      </c>
      <c r="AI32" s="15" t="s">
        <v>655</v>
      </c>
      <c r="AJ32" s="15" t="s">
        <v>93</v>
      </c>
      <c r="AK32" s="15" t="s">
        <v>110</v>
      </c>
    </row>
    <row r="33" spans="1:37" ht="33">
      <c r="B33" s="3">
        <v>31</v>
      </c>
      <c r="C33" s="24" t="s">
        <v>510</v>
      </c>
      <c r="D33" s="25"/>
      <c r="E33" s="25"/>
      <c r="F33" s="15" t="s">
        <v>102</v>
      </c>
      <c r="G33" s="25"/>
      <c r="H33" s="14"/>
      <c r="I33" s="25"/>
      <c r="J33" s="25"/>
      <c r="K33" s="25"/>
      <c r="L33" s="25"/>
      <c r="M33" s="25" t="s">
        <v>268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30"/>
      <c r="AA33" s="31" t="e">
        <f>VLOOKUP(工作表1!#REF!,E:Z,22,0)</f>
        <v>#REF!</v>
      </c>
      <c r="AB33" s="31" t="s">
        <v>319</v>
      </c>
      <c r="AC33" s="25" t="s">
        <v>268</v>
      </c>
      <c r="AE33" s="15" t="s">
        <v>96</v>
      </c>
      <c r="AF33" s="15" t="s">
        <v>96</v>
      </c>
      <c r="AG33" s="15" t="s">
        <v>102</v>
      </c>
      <c r="AH33" s="15" t="s">
        <v>102</v>
      </c>
      <c r="AI33" s="15" t="s">
        <v>96</v>
      </c>
      <c r="AJ33" s="15" t="s">
        <v>655</v>
      </c>
      <c r="AK33" s="15" t="s">
        <v>102</v>
      </c>
    </row>
    <row r="34" spans="1:37">
      <c r="B34" s="3">
        <v>32</v>
      </c>
      <c r="C34" s="24" t="s">
        <v>511</v>
      </c>
      <c r="D34" s="25"/>
      <c r="E34" s="25"/>
      <c r="F34" s="15" t="s">
        <v>97</v>
      </c>
      <c r="G34" s="25"/>
      <c r="H34" s="14"/>
      <c r="I34" s="25"/>
      <c r="J34" s="25"/>
      <c r="K34" s="25"/>
      <c r="L34" s="25"/>
      <c r="M34" s="25" t="s">
        <v>269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30"/>
      <c r="AA34" s="31" t="e">
        <f>VLOOKUP(工作表1!#REF!,E:Z,22,0)</f>
        <v>#REF!</v>
      </c>
      <c r="AB34" s="31" t="s">
        <v>320</v>
      </c>
      <c r="AC34" s="25" t="s">
        <v>269</v>
      </c>
      <c r="AE34" s="15" t="s">
        <v>111</v>
      </c>
      <c r="AF34" s="15" t="s">
        <v>111</v>
      </c>
      <c r="AG34" s="15" t="s">
        <v>97</v>
      </c>
      <c r="AH34" s="15" t="s">
        <v>97</v>
      </c>
      <c r="AI34" s="15" t="s">
        <v>111</v>
      </c>
      <c r="AJ34" s="15" t="s">
        <v>96</v>
      </c>
      <c r="AK34" s="15" t="s">
        <v>97</v>
      </c>
    </row>
    <row r="35" spans="1:37" ht="33">
      <c r="B35" s="3">
        <v>33</v>
      </c>
      <c r="C35" s="24" t="s">
        <v>512</v>
      </c>
      <c r="D35" s="25"/>
      <c r="E35" s="25"/>
      <c r="F35" s="15" t="s">
        <v>99</v>
      </c>
      <c r="G35" s="25"/>
      <c r="H35" s="14"/>
      <c r="I35" s="25"/>
      <c r="J35" s="25"/>
      <c r="K35" s="25"/>
      <c r="L35" s="25"/>
      <c r="M35" s="25" t="s">
        <v>270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30"/>
      <c r="AA35" s="31" t="e">
        <f>VLOOKUP(工作表1!#REF!,E:Z,22,0)</f>
        <v>#REF!</v>
      </c>
      <c r="AB35" s="31" t="s">
        <v>321</v>
      </c>
      <c r="AC35" s="25" t="s">
        <v>270</v>
      </c>
      <c r="AE35" s="15" t="s">
        <v>112</v>
      </c>
      <c r="AF35" s="15" t="s">
        <v>112</v>
      </c>
      <c r="AG35" s="15" t="s">
        <v>99</v>
      </c>
      <c r="AH35" s="15" t="s">
        <v>99</v>
      </c>
      <c r="AI35" s="15" t="s">
        <v>112</v>
      </c>
      <c r="AJ35" s="15" t="s">
        <v>111</v>
      </c>
      <c r="AK35" s="15" t="s">
        <v>99</v>
      </c>
    </row>
    <row r="36" spans="1:37">
      <c r="B36" s="3">
        <v>34</v>
      </c>
      <c r="C36" s="24" t="s">
        <v>513</v>
      </c>
      <c r="D36" s="25"/>
      <c r="E36" s="25"/>
      <c r="F36" s="15" t="s">
        <v>93</v>
      </c>
      <c r="G36" s="25"/>
      <c r="H36" s="14"/>
      <c r="I36" s="25"/>
      <c r="J36" s="25"/>
      <c r="K36" s="25"/>
      <c r="L36" s="25"/>
      <c r="M36" s="25" t="s">
        <v>271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30"/>
      <c r="AA36" s="31" t="e">
        <f>VLOOKUP(工作表1!#REF!,E:Z,22,0)</f>
        <v>#REF!</v>
      </c>
      <c r="AB36" s="31" t="s">
        <v>322</v>
      </c>
      <c r="AC36" s="25" t="s">
        <v>271</v>
      </c>
      <c r="AE36" s="15" t="s">
        <v>150</v>
      </c>
      <c r="AF36" s="15" t="s">
        <v>150</v>
      </c>
      <c r="AG36" s="15" t="s">
        <v>93</v>
      </c>
      <c r="AH36" s="15" t="s">
        <v>93</v>
      </c>
      <c r="AI36" s="15" t="s">
        <v>150</v>
      </c>
      <c r="AJ36" s="15" t="s">
        <v>112</v>
      </c>
      <c r="AK36" s="15" t="s">
        <v>93</v>
      </c>
    </row>
    <row r="37" spans="1:37" ht="31.5">
      <c r="B37" s="3">
        <v>35</v>
      </c>
      <c r="C37" s="24" t="s">
        <v>514</v>
      </c>
      <c r="D37" s="25"/>
      <c r="E37" s="25"/>
      <c r="F37" s="15" t="s">
        <v>655</v>
      </c>
      <c r="G37" s="25"/>
      <c r="H37" s="14"/>
      <c r="I37" s="25"/>
      <c r="J37" s="25"/>
      <c r="K37" s="25"/>
      <c r="L37" s="25"/>
      <c r="M37" s="25" t="s">
        <v>272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30"/>
      <c r="AA37" s="31" t="e">
        <f>VLOOKUP(工作表1!#REF!,E:Z,22,0)</f>
        <v>#REF!</v>
      </c>
      <c r="AB37" s="31" t="s">
        <v>323</v>
      </c>
      <c r="AC37" s="25" t="s">
        <v>272</v>
      </c>
      <c r="AE37" s="15" t="s">
        <v>650</v>
      </c>
      <c r="AF37" s="15" t="s">
        <v>650</v>
      </c>
      <c r="AG37" s="15" t="s">
        <v>655</v>
      </c>
      <c r="AH37" s="15" t="s">
        <v>655</v>
      </c>
      <c r="AI37" s="15" t="s">
        <v>650</v>
      </c>
      <c r="AJ37" s="15" t="s">
        <v>150</v>
      </c>
      <c r="AK37" s="15" t="s">
        <v>655</v>
      </c>
    </row>
    <row r="38" spans="1:37" ht="49.5">
      <c r="A38" s="47">
        <v>43089</v>
      </c>
      <c r="B38" s="3">
        <v>36</v>
      </c>
      <c r="C38" s="24" t="s">
        <v>515</v>
      </c>
      <c r="D38" s="50" t="s">
        <v>402</v>
      </c>
      <c r="E38" s="50" t="s">
        <v>401</v>
      </c>
      <c r="F38" s="15" t="s">
        <v>96</v>
      </c>
      <c r="G38" s="25"/>
      <c r="H38" s="14"/>
      <c r="I38" s="25"/>
      <c r="J38" s="25"/>
      <c r="K38" s="25"/>
      <c r="L38" s="25"/>
      <c r="M38" s="25" t="s">
        <v>273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30"/>
      <c r="AA38" s="31" t="e">
        <f>VLOOKUP(工作表1!#REF!,E:Z,22,0)</f>
        <v>#REF!</v>
      </c>
      <c r="AB38" s="31" t="s">
        <v>324</v>
      </c>
      <c r="AC38" s="25" t="s">
        <v>273</v>
      </c>
      <c r="AE38" s="15" t="s">
        <v>152</v>
      </c>
      <c r="AF38" s="15" t="s">
        <v>152</v>
      </c>
      <c r="AG38" s="15" t="s">
        <v>96</v>
      </c>
      <c r="AH38" s="15" t="s">
        <v>96</v>
      </c>
      <c r="AI38" s="15" t="s">
        <v>152</v>
      </c>
      <c r="AJ38" s="15" t="s">
        <v>650</v>
      </c>
      <c r="AK38" s="15" t="s">
        <v>96</v>
      </c>
    </row>
    <row r="39" spans="1:37" ht="33">
      <c r="B39" s="3">
        <v>37</v>
      </c>
      <c r="C39" s="24" t="s">
        <v>516</v>
      </c>
      <c r="D39" s="25"/>
      <c r="E39" s="25"/>
      <c r="F39" s="15" t="s">
        <v>111</v>
      </c>
      <c r="G39" s="25"/>
      <c r="H39" s="14"/>
      <c r="I39" s="25"/>
      <c r="J39" s="25"/>
      <c r="K39" s="25"/>
      <c r="L39" s="25"/>
      <c r="M39" s="25" t="s">
        <v>274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30"/>
      <c r="AA39" s="31" t="e">
        <f>VLOOKUP(工作表1!#REF!,E:Z,22,0)</f>
        <v>#REF!</v>
      </c>
      <c r="AB39" s="31" t="s">
        <v>325</v>
      </c>
      <c r="AC39" s="25" t="s">
        <v>274</v>
      </c>
      <c r="AE39" s="15" t="s">
        <v>116</v>
      </c>
      <c r="AF39" s="15" t="s">
        <v>116</v>
      </c>
      <c r="AG39" s="15" t="s">
        <v>111</v>
      </c>
      <c r="AH39" s="15" t="s">
        <v>111</v>
      </c>
      <c r="AI39" s="15" t="s">
        <v>116</v>
      </c>
      <c r="AJ39" s="15" t="s">
        <v>152</v>
      </c>
      <c r="AK39" s="15" t="s">
        <v>111</v>
      </c>
    </row>
    <row r="40" spans="1:37">
      <c r="B40" s="3">
        <v>38</v>
      </c>
      <c r="C40" s="24" t="s">
        <v>517</v>
      </c>
      <c r="D40" s="25"/>
      <c r="E40" s="25"/>
      <c r="F40" s="15" t="s">
        <v>112</v>
      </c>
      <c r="G40" s="25"/>
      <c r="H40" s="14"/>
      <c r="I40" s="25"/>
      <c r="J40" s="25"/>
      <c r="K40" s="25"/>
      <c r="L40" s="25"/>
      <c r="M40" s="25" t="s">
        <v>275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30"/>
      <c r="AA40" s="31" t="e">
        <f>VLOOKUP(工作表1!#REF!,E:Z,22,0)</f>
        <v>#REF!</v>
      </c>
      <c r="AB40" s="31" t="s">
        <v>326</v>
      </c>
      <c r="AC40" s="25" t="s">
        <v>275</v>
      </c>
      <c r="AE40" s="15" t="s">
        <v>117</v>
      </c>
      <c r="AF40" s="15" t="s">
        <v>117</v>
      </c>
      <c r="AG40" s="15" t="s">
        <v>112</v>
      </c>
      <c r="AH40" s="15" t="s">
        <v>112</v>
      </c>
      <c r="AI40" s="15" t="s">
        <v>117</v>
      </c>
      <c r="AJ40" s="15" t="s">
        <v>116</v>
      </c>
      <c r="AK40" s="15" t="s">
        <v>112</v>
      </c>
    </row>
    <row r="41" spans="1:37">
      <c r="B41" s="3">
        <v>39</v>
      </c>
      <c r="C41" s="24" t="s">
        <v>518</v>
      </c>
      <c r="D41" s="25"/>
      <c r="E41" s="25"/>
      <c r="F41" s="15" t="s">
        <v>150</v>
      </c>
      <c r="G41" s="25"/>
      <c r="H41" s="14"/>
      <c r="I41" s="25"/>
      <c r="J41" s="25"/>
      <c r="K41" s="25"/>
      <c r="L41" s="25"/>
      <c r="M41" s="25" t="s">
        <v>276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30"/>
      <c r="AA41" s="31" t="e">
        <f>VLOOKUP(工作表1!#REF!,E:Z,22,0)</f>
        <v>#REF!</v>
      </c>
      <c r="AB41" s="34" t="s">
        <v>327</v>
      </c>
      <c r="AC41" s="25" t="s">
        <v>276</v>
      </c>
      <c r="AE41" s="15" t="s">
        <v>121</v>
      </c>
      <c r="AF41" s="15" t="s">
        <v>121</v>
      </c>
      <c r="AG41" s="15" t="s">
        <v>150</v>
      </c>
      <c r="AH41" s="15" t="s">
        <v>150</v>
      </c>
      <c r="AI41" s="15" t="s">
        <v>121</v>
      </c>
      <c r="AJ41" s="15" t="s">
        <v>117</v>
      </c>
      <c r="AK41" s="15" t="s">
        <v>150</v>
      </c>
    </row>
    <row r="42" spans="1:37">
      <c r="B42" s="3">
        <v>40</v>
      </c>
      <c r="C42" s="24" t="s">
        <v>520</v>
      </c>
      <c r="D42" s="25"/>
      <c r="E42" s="25"/>
      <c r="F42" s="15" t="s">
        <v>650</v>
      </c>
      <c r="G42" s="25"/>
      <c r="H42" s="14"/>
      <c r="I42" s="25"/>
      <c r="J42" s="25"/>
      <c r="K42" s="25"/>
      <c r="L42" s="25"/>
      <c r="M42" s="25" t="s">
        <v>277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30"/>
      <c r="AA42" s="31" t="e">
        <f>VLOOKUP(工作表1!#REF!,E:Z,22,0)</f>
        <v>#REF!</v>
      </c>
      <c r="AB42" s="31" t="s">
        <v>328</v>
      </c>
      <c r="AC42" s="25" t="s">
        <v>277</v>
      </c>
      <c r="AE42" s="15" t="s">
        <v>651</v>
      </c>
      <c r="AF42" s="15" t="s">
        <v>651</v>
      </c>
      <c r="AG42" s="15" t="s">
        <v>650</v>
      </c>
      <c r="AH42" s="15" t="s">
        <v>650</v>
      </c>
      <c r="AI42" s="15" t="s">
        <v>651</v>
      </c>
      <c r="AJ42" s="15" t="s">
        <v>121</v>
      </c>
      <c r="AK42" s="15" t="s">
        <v>650</v>
      </c>
    </row>
    <row r="43" spans="1:37">
      <c r="B43" s="3">
        <v>41</v>
      </c>
      <c r="C43" s="24" t="s">
        <v>619</v>
      </c>
      <c r="D43" s="25"/>
      <c r="E43" s="25"/>
      <c r="F43" s="15" t="s">
        <v>152</v>
      </c>
      <c r="G43" s="25"/>
      <c r="H43" s="14"/>
      <c r="I43" s="25"/>
      <c r="J43" s="25"/>
      <c r="K43" s="25"/>
      <c r="L43" s="25"/>
      <c r="M43" s="25" t="s">
        <v>278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30"/>
      <c r="AA43" s="31" t="e">
        <f>VLOOKUP(工作表1!#REF!,E:Z,22,0)</f>
        <v>#REF!</v>
      </c>
      <c r="AB43" s="31" t="s">
        <v>329</v>
      </c>
      <c r="AC43" s="25" t="s">
        <v>278</v>
      </c>
      <c r="AE43" s="20" t="s">
        <v>138</v>
      </c>
      <c r="AF43" s="20" t="s">
        <v>138</v>
      </c>
      <c r="AG43" s="15" t="s">
        <v>152</v>
      </c>
      <c r="AH43" s="15" t="s">
        <v>152</v>
      </c>
      <c r="AI43" s="20" t="s">
        <v>138</v>
      </c>
      <c r="AJ43" s="15" t="s">
        <v>651</v>
      </c>
      <c r="AK43" s="15" t="s">
        <v>152</v>
      </c>
    </row>
    <row r="44" spans="1:37">
      <c r="B44" s="3">
        <v>42</v>
      </c>
      <c r="C44" s="24" t="s">
        <v>17</v>
      </c>
      <c r="D44" s="25"/>
      <c r="E44" s="25"/>
      <c r="F44" s="15" t="s">
        <v>116</v>
      </c>
      <c r="G44" s="25"/>
      <c r="H44" s="14"/>
      <c r="I44" s="25"/>
      <c r="J44" s="25"/>
      <c r="K44" s="25"/>
      <c r="L44" s="25"/>
      <c r="M44" s="25" t="s">
        <v>279</v>
      </c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0"/>
      <c r="AA44" s="31" t="e">
        <f>VLOOKUP(工作表1!#REF!,E:Z,22,0)</f>
        <v>#REF!</v>
      </c>
      <c r="AB44" s="33" t="s">
        <v>330</v>
      </c>
      <c r="AC44" s="25" t="s">
        <v>279</v>
      </c>
      <c r="AE44" s="20" t="s">
        <v>652</v>
      </c>
      <c r="AF44" s="20" t="s">
        <v>652</v>
      </c>
      <c r="AG44" s="15" t="s">
        <v>116</v>
      </c>
      <c r="AH44" s="15" t="s">
        <v>116</v>
      </c>
      <c r="AI44" s="20" t="s">
        <v>652</v>
      </c>
      <c r="AJ44" s="20" t="s">
        <v>138</v>
      </c>
      <c r="AK44" s="15" t="s">
        <v>116</v>
      </c>
    </row>
    <row r="45" spans="1:37" ht="22.5">
      <c r="B45" s="3">
        <v>43</v>
      </c>
      <c r="C45" s="24" t="s">
        <v>620</v>
      </c>
      <c r="D45" s="25"/>
      <c r="E45" s="25"/>
      <c r="F45" s="15" t="s">
        <v>117</v>
      </c>
      <c r="G45" s="25"/>
      <c r="H45" s="14"/>
      <c r="I45" s="25"/>
      <c r="J45" s="25"/>
      <c r="K45" s="25"/>
      <c r="L45" s="25"/>
      <c r="M45" s="25" t="s">
        <v>280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30"/>
      <c r="AA45" s="31" t="e">
        <f>VLOOKUP(工作表1!#REF!,E:Z,22,0)</f>
        <v>#REF!</v>
      </c>
      <c r="AB45" s="32" t="s">
        <v>331</v>
      </c>
      <c r="AC45" s="25" t="s">
        <v>280</v>
      </c>
      <c r="AE45" s="20" t="s">
        <v>160</v>
      </c>
      <c r="AF45" s="20" t="s">
        <v>160</v>
      </c>
      <c r="AG45" s="15" t="s">
        <v>117</v>
      </c>
      <c r="AH45" s="15" t="s">
        <v>117</v>
      </c>
      <c r="AI45" s="20" t="s">
        <v>160</v>
      </c>
      <c r="AJ45" s="20" t="s">
        <v>652</v>
      </c>
      <c r="AK45" s="15" t="s">
        <v>117</v>
      </c>
    </row>
    <row r="46" spans="1:37" ht="33">
      <c r="B46" s="3">
        <v>44</v>
      </c>
      <c r="C46" s="24" t="s">
        <v>519</v>
      </c>
      <c r="D46" s="25"/>
      <c r="E46" s="25"/>
      <c r="F46" s="15" t="s">
        <v>121</v>
      </c>
      <c r="G46" s="25"/>
      <c r="H46" s="14"/>
      <c r="I46" s="25"/>
      <c r="J46" s="25"/>
      <c r="K46" s="25"/>
      <c r="L46" s="25"/>
      <c r="M46" s="25" t="s">
        <v>281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30"/>
      <c r="AA46" s="31" t="e">
        <f>VLOOKUP(工作表1!#REF!,E:Z,22,0)</f>
        <v>#REF!</v>
      </c>
      <c r="AC46" s="25" t="s">
        <v>281</v>
      </c>
      <c r="AE46" s="20" t="s">
        <v>147</v>
      </c>
      <c r="AF46" s="20" t="s">
        <v>147</v>
      </c>
      <c r="AG46" s="15" t="s">
        <v>121</v>
      </c>
      <c r="AH46" s="15" t="s">
        <v>121</v>
      </c>
      <c r="AI46" s="20" t="s">
        <v>147</v>
      </c>
      <c r="AJ46" s="20" t="s">
        <v>160</v>
      </c>
      <c r="AK46" s="15" t="s">
        <v>121</v>
      </c>
    </row>
    <row r="47" spans="1:37">
      <c r="B47" s="3">
        <v>45</v>
      </c>
      <c r="C47" s="24" t="s">
        <v>521</v>
      </c>
      <c r="D47" s="25"/>
      <c r="E47" s="25"/>
      <c r="F47" s="15" t="s">
        <v>651</v>
      </c>
      <c r="G47" s="25"/>
      <c r="H47" s="14"/>
      <c r="I47" s="25"/>
      <c r="J47" s="25"/>
      <c r="K47" s="25"/>
      <c r="L47" s="25"/>
      <c r="M47" s="25" t="s">
        <v>282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30"/>
      <c r="AA47" s="31" t="e">
        <f>VLOOKUP(工作表1!#REF!,E:Z,22,0)</f>
        <v>#REF!</v>
      </c>
      <c r="AC47" s="25" t="s">
        <v>282</v>
      </c>
      <c r="AE47" s="20" t="s">
        <v>139</v>
      </c>
      <c r="AF47" s="20" t="s">
        <v>139</v>
      </c>
      <c r="AG47" s="15" t="s">
        <v>651</v>
      </c>
      <c r="AH47" s="15" t="s">
        <v>651</v>
      </c>
      <c r="AI47" s="20" t="s">
        <v>139</v>
      </c>
      <c r="AJ47" s="20" t="s">
        <v>147</v>
      </c>
      <c r="AK47" s="15" t="s">
        <v>651</v>
      </c>
    </row>
    <row r="48" spans="1:37" ht="28.5">
      <c r="A48" s="47"/>
      <c r="B48" s="3">
        <v>46</v>
      </c>
      <c r="C48" s="24" t="s">
        <v>522</v>
      </c>
      <c r="D48" s="48"/>
      <c r="E48" s="48"/>
      <c r="F48" s="20" t="s">
        <v>138</v>
      </c>
      <c r="G48" s="25"/>
      <c r="H48" s="14"/>
      <c r="I48" s="25"/>
      <c r="J48" s="25"/>
      <c r="K48" s="25"/>
      <c r="L48" s="25"/>
      <c r="M48" s="25" t="s">
        <v>283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30"/>
      <c r="AA48" s="31" t="e">
        <f>VLOOKUP(工作表1!#REF!,E:Z,22,0)</f>
        <v>#REF!</v>
      </c>
      <c r="AC48" s="25" t="s">
        <v>283</v>
      </c>
      <c r="AE48" s="20" t="s">
        <v>155</v>
      </c>
      <c r="AF48" s="20" t="s">
        <v>155</v>
      </c>
      <c r="AG48" s="20" t="s">
        <v>138</v>
      </c>
      <c r="AH48" s="20" t="s">
        <v>138</v>
      </c>
      <c r="AI48" s="20" t="s">
        <v>155</v>
      </c>
      <c r="AJ48" s="20" t="s">
        <v>139</v>
      </c>
      <c r="AK48" s="20" t="s">
        <v>138</v>
      </c>
    </row>
    <row r="49" spans="2:37">
      <c r="B49" s="3">
        <v>47</v>
      </c>
      <c r="C49" s="24" t="s">
        <v>523</v>
      </c>
      <c r="D49" s="25"/>
      <c r="E49" s="25"/>
      <c r="F49" s="20" t="s">
        <v>652</v>
      </c>
      <c r="G49" s="25"/>
      <c r="H49" s="14"/>
      <c r="I49" s="25"/>
      <c r="J49" s="25"/>
      <c r="K49" s="25"/>
      <c r="L49" s="25"/>
      <c r="M49" s="25" t="s">
        <v>284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30"/>
      <c r="AA49" s="31" t="e">
        <f>VLOOKUP(工作表1!#REF!,E:Z,22,0)</f>
        <v>#REF!</v>
      </c>
      <c r="AC49" s="25" t="s">
        <v>284</v>
      </c>
      <c r="AE49" s="20" t="s">
        <v>142</v>
      </c>
      <c r="AF49" s="20" t="s">
        <v>142</v>
      </c>
      <c r="AG49" s="20" t="s">
        <v>652</v>
      </c>
      <c r="AH49" s="20" t="s">
        <v>652</v>
      </c>
      <c r="AI49" s="20" t="s">
        <v>142</v>
      </c>
      <c r="AJ49" s="20" t="s">
        <v>155</v>
      </c>
      <c r="AK49" s="20" t="s">
        <v>652</v>
      </c>
    </row>
    <row r="50" spans="2:37" ht="33">
      <c r="B50" s="3">
        <v>48</v>
      </c>
      <c r="C50" s="26" t="s">
        <v>524</v>
      </c>
      <c r="D50" s="25"/>
      <c r="E50" s="25"/>
      <c r="F50" s="20" t="s">
        <v>160</v>
      </c>
      <c r="G50" s="25"/>
      <c r="H50" s="14"/>
      <c r="I50" s="25"/>
      <c r="J50" s="25"/>
      <c r="K50" s="25"/>
      <c r="L50" s="25"/>
      <c r="M50" s="25" t="s">
        <v>285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30"/>
      <c r="AA50" s="31" t="e">
        <f>VLOOKUP(工作表1!#REF!,E:Z,22,0)</f>
        <v>#REF!</v>
      </c>
      <c r="AC50" s="25" t="s">
        <v>285</v>
      </c>
      <c r="AE50" s="20" t="s">
        <v>157</v>
      </c>
      <c r="AF50" s="20" t="s">
        <v>157</v>
      </c>
      <c r="AG50" s="20" t="s">
        <v>160</v>
      </c>
      <c r="AH50" s="20" t="s">
        <v>160</v>
      </c>
      <c r="AI50" s="20" t="s">
        <v>157</v>
      </c>
      <c r="AJ50" s="20" t="s">
        <v>142</v>
      </c>
      <c r="AK50" s="20" t="s">
        <v>160</v>
      </c>
    </row>
    <row r="51" spans="2:37" ht="33">
      <c r="B51" s="3">
        <v>49</v>
      </c>
      <c r="C51" s="26" t="s">
        <v>525</v>
      </c>
      <c r="D51" s="25"/>
      <c r="E51" s="25"/>
      <c r="F51" s="20" t="s">
        <v>147</v>
      </c>
      <c r="G51" s="25"/>
      <c r="H51" s="14"/>
      <c r="I51" s="25"/>
      <c r="J51" s="25"/>
      <c r="K51" s="25"/>
      <c r="L51" s="25"/>
      <c r="M51" s="25" t="s">
        <v>286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30"/>
      <c r="AA51" s="31" t="e">
        <f>VLOOKUP(工作表1!#REF!,E:Z,22,0)</f>
        <v>#REF!</v>
      </c>
      <c r="AC51" s="25" t="s">
        <v>286</v>
      </c>
      <c r="AE51" s="20" t="s">
        <v>158</v>
      </c>
      <c r="AF51" s="20" t="s">
        <v>158</v>
      </c>
      <c r="AG51" s="20" t="s">
        <v>147</v>
      </c>
      <c r="AH51" s="20" t="s">
        <v>147</v>
      </c>
      <c r="AI51" s="20" t="s">
        <v>158</v>
      </c>
      <c r="AJ51" s="20" t="s">
        <v>157</v>
      </c>
      <c r="AK51" s="20" t="s">
        <v>147</v>
      </c>
    </row>
    <row r="52" spans="2:37" ht="33">
      <c r="B52" s="3">
        <v>50</v>
      </c>
      <c r="C52" s="26" t="s">
        <v>526</v>
      </c>
      <c r="D52" s="25"/>
      <c r="E52" s="25"/>
      <c r="F52" s="20" t="s">
        <v>139</v>
      </c>
      <c r="G52" s="25"/>
      <c r="H52" s="14"/>
      <c r="I52" s="25"/>
      <c r="J52" s="25"/>
      <c r="K52" s="25"/>
      <c r="L52" s="25"/>
      <c r="M52" s="25" t="s">
        <v>287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30"/>
      <c r="AA52" s="31" t="e">
        <f>VLOOKUP(工作表1!#REF!,E:Z,22,0)</f>
        <v>#REF!</v>
      </c>
      <c r="AC52" s="25" t="s">
        <v>287</v>
      </c>
      <c r="AE52" s="20" t="s">
        <v>153</v>
      </c>
      <c r="AF52" s="20" t="s">
        <v>153</v>
      </c>
      <c r="AG52" s="20" t="s">
        <v>139</v>
      </c>
      <c r="AH52" s="20" t="s">
        <v>139</v>
      </c>
      <c r="AI52" s="20" t="s">
        <v>153</v>
      </c>
      <c r="AJ52" s="20" t="s">
        <v>158</v>
      </c>
      <c r="AK52" s="20" t="s">
        <v>139</v>
      </c>
    </row>
    <row r="53" spans="2:37" ht="31.5">
      <c r="B53" s="3">
        <v>51</v>
      </c>
      <c r="C53" s="72" t="s">
        <v>527</v>
      </c>
      <c r="D53" s="25"/>
      <c r="E53" s="25"/>
      <c r="F53" s="20" t="s">
        <v>155</v>
      </c>
      <c r="G53" s="25"/>
      <c r="H53" s="14"/>
      <c r="I53" s="25"/>
      <c r="J53" s="25"/>
      <c r="K53" s="25"/>
      <c r="L53" s="25"/>
      <c r="M53" s="25" t="s">
        <v>288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30"/>
      <c r="AA53" s="31" t="e">
        <f>VLOOKUP(工作表1!#REF!,E:Z,22,0)</f>
        <v>#REF!</v>
      </c>
      <c r="AC53" s="25" t="s">
        <v>288</v>
      </c>
      <c r="AE53" s="20" t="s">
        <v>656</v>
      </c>
      <c r="AF53" s="20" t="s">
        <v>656</v>
      </c>
      <c r="AG53" s="20" t="s">
        <v>155</v>
      </c>
      <c r="AH53" s="20" t="s">
        <v>155</v>
      </c>
      <c r="AI53" s="20" t="s">
        <v>656</v>
      </c>
      <c r="AJ53" s="20" t="s">
        <v>153</v>
      </c>
      <c r="AK53" s="20" t="s">
        <v>155</v>
      </c>
    </row>
    <row r="54" spans="2:37" ht="31.5">
      <c r="B54" s="3">
        <v>52</v>
      </c>
      <c r="C54" s="72" t="s">
        <v>528</v>
      </c>
      <c r="D54" s="25"/>
      <c r="E54" s="25"/>
      <c r="F54" s="20" t="s">
        <v>142</v>
      </c>
      <c r="G54" s="25"/>
      <c r="H54" s="14"/>
      <c r="I54" s="25"/>
      <c r="J54" s="25"/>
      <c r="K54" s="25"/>
      <c r="L54" s="25"/>
      <c r="M54" s="31" t="s">
        <v>289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30"/>
      <c r="AA54" s="31" t="e">
        <f>VLOOKUP(工作表1!#REF!,E:Z,22,0)</f>
        <v>#REF!</v>
      </c>
      <c r="AC54" s="32" t="s">
        <v>331</v>
      </c>
      <c r="AE54" s="20" t="s">
        <v>653</v>
      </c>
      <c r="AF54" s="20" t="s">
        <v>653</v>
      </c>
      <c r="AG54" s="20" t="s">
        <v>142</v>
      </c>
      <c r="AH54" s="20" t="s">
        <v>142</v>
      </c>
      <c r="AI54" s="20" t="s">
        <v>653</v>
      </c>
      <c r="AJ54" s="20" t="s">
        <v>656</v>
      </c>
      <c r="AK54" s="20" t="s">
        <v>142</v>
      </c>
    </row>
    <row r="55" spans="2:37">
      <c r="B55" s="3">
        <v>53</v>
      </c>
      <c r="C55" s="72" t="s">
        <v>529</v>
      </c>
      <c r="D55" s="25"/>
      <c r="E55" s="25"/>
      <c r="F55" s="20" t="s">
        <v>157</v>
      </c>
      <c r="G55" s="25"/>
      <c r="H55" s="14"/>
      <c r="I55" s="25"/>
      <c r="J55" s="25"/>
      <c r="K55" s="25"/>
      <c r="L55" s="25"/>
      <c r="M55" s="31" t="s">
        <v>290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30"/>
      <c r="AA55" s="31" t="e">
        <f>VLOOKUP(工作表1!#REF!,E:Z,22,0)</f>
        <v>#REF!</v>
      </c>
      <c r="AB55" s="25"/>
      <c r="AC55" s="31"/>
      <c r="AE55" s="20" t="s">
        <v>128</v>
      </c>
      <c r="AF55" s="20" t="s">
        <v>128</v>
      </c>
      <c r="AG55" s="20" t="s">
        <v>157</v>
      </c>
      <c r="AH55" s="20" t="s">
        <v>157</v>
      </c>
      <c r="AI55" s="20" t="s">
        <v>128</v>
      </c>
      <c r="AJ55" s="20" t="s">
        <v>653</v>
      </c>
      <c r="AK55" s="20" t="s">
        <v>157</v>
      </c>
    </row>
    <row r="56" spans="2:37">
      <c r="B56" s="3">
        <v>54</v>
      </c>
      <c r="C56" s="72" t="s">
        <v>530</v>
      </c>
      <c r="D56" s="25"/>
      <c r="E56" s="25"/>
      <c r="F56" s="20" t="s">
        <v>158</v>
      </c>
      <c r="G56" s="25"/>
      <c r="H56" s="14"/>
      <c r="I56" s="25"/>
      <c r="J56" s="25"/>
      <c r="K56" s="25"/>
      <c r="L56" s="25"/>
      <c r="M56" s="32" t="s">
        <v>291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30"/>
      <c r="AA56" s="31" t="e">
        <f>VLOOKUP(工作表1!#REF!,E:Z,22,0)</f>
        <v>#REF!</v>
      </c>
      <c r="AB56" s="25"/>
      <c r="AC56" s="32"/>
      <c r="AE56" s="20" t="s">
        <v>140</v>
      </c>
      <c r="AF56" s="20" t="s">
        <v>140</v>
      </c>
      <c r="AG56" s="20" t="s">
        <v>158</v>
      </c>
      <c r="AH56" s="20" t="s">
        <v>158</v>
      </c>
      <c r="AI56" s="20" t="s">
        <v>140</v>
      </c>
      <c r="AJ56" s="20" t="s">
        <v>128</v>
      </c>
      <c r="AK56" s="20" t="s">
        <v>158</v>
      </c>
    </row>
    <row r="57" spans="2:37">
      <c r="B57" s="3">
        <v>55</v>
      </c>
      <c r="C57" s="72" t="s">
        <v>531</v>
      </c>
      <c r="D57" s="25"/>
      <c r="E57" s="25"/>
      <c r="F57" s="20" t="s">
        <v>153</v>
      </c>
      <c r="G57" s="25"/>
      <c r="H57" s="14"/>
      <c r="I57" s="25"/>
      <c r="J57" s="25"/>
      <c r="K57" s="25"/>
      <c r="L57" s="25"/>
      <c r="M57" s="31" t="s">
        <v>292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30"/>
      <c r="AA57" s="31" t="e">
        <f>VLOOKUP(工作表1!#REF!,E:Z,22,0)</f>
        <v>#REF!</v>
      </c>
      <c r="AB57" s="25"/>
      <c r="AC57" s="31"/>
      <c r="AE57" s="20" t="s">
        <v>141</v>
      </c>
      <c r="AF57" s="20" t="s">
        <v>141</v>
      </c>
      <c r="AG57" s="20" t="s">
        <v>153</v>
      </c>
      <c r="AH57" s="20" t="s">
        <v>153</v>
      </c>
      <c r="AI57" s="20" t="s">
        <v>141</v>
      </c>
      <c r="AJ57" s="20" t="s">
        <v>140</v>
      </c>
      <c r="AK57" s="20" t="s">
        <v>153</v>
      </c>
    </row>
    <row r="58" spans="2:37" ht="31.5">
      <c r="B58" s="3">
        <v>56</v>
      </c>
      <c r="C58" s="72" t="s">
        <v>532</v>
      </c>
      <c r="D58" s="25"/>
      <c r="E58" s="25"/>
      <c r="F58" s="20" t="s">
        <v>656</v>
      </c>
      <c r="G58" s="25"/>
      <c r="H58" s="14"/>
      <c r="I58" s="25"/>
      <c r="J58" s="25"/>
      <c r="K58" s="25"/>
      <c r="L58" s="25"/>
      <c r="M58" s="31" t="s">
        <v>293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30"/>
      <c r="AA58" s="31" t="e">
        <f>VLOOKUP(工作表1!#REF!,E:Z,22,0)</f>
        <v>#REF!</v>
      </c>
      <c r="AB58" s="25"/>
      <c r="AC58" s="31"/>
      <c r="AE58" s="20" t="s">
        <v>124</v>
      </c>
      <c r="AF58" s="20" t="s">
        <v>124</v>
      </c>
      <c r="AG58" s="20" t="s">
        <v>656</v>
      </c>
      <c r="AH58" s="20" t="s">
        <v>656</v>
      </c>
      <c r="AI58" s="20" t="s">
        <v>124</v>
      </c>
      <c r="AJ58" s="20" t="s">
        <v>141</v>
      </c>
      <c r="AK58" s="20" t="s">
        <v>656</v>
      </c>
    </row>
    <row r="59" spans="2:37">
      <c r="B59" s="3">
        <v>57</v>
      </c>
      <c r="C59" s="72" t="s">
        <v>533</v>
      </c>
      <c r="D59" s="25"/>
      <c r="E59" s="25"/>
      <c r="F59" s="20" t="s">
        <v>653</v>
      </c>
      <c r="G59" s="25"/>
      <c r="H59" s="14"/>
      <c r="I59" s="25"/>
      <c r="J59" s="25"/>
      <c r="K59" s="25"/>
      <c r="L59" s="25"/>
      <c r="M59" s="31" t="s">
        <v>294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30"/>
      <c r="AA59" s="31" t="e">
        <f>VLOOKUP(工作表1!F82,E:Z,22,0)</f>
        <v>#N/A</v>
      </c>
      <c r="AB59" s="25"/>
      <c r="AC59" s="31"/>
      <c r="AE59" s="20" t="s">
        <v>654</v>
      </c>
      <c r="AF59" s="20" t="s">
        <v>654</v>
      </c>
      <c r="AG59" s="20" t="s">
        <v>653</v>
      </c>
      <c r="AH59" s="20" t="s">
        <v>653</v>
      </c>
      <c r="AI59" s="20" t="s">
        <v>654</v>
      </c>
      <c r="AJ59" s="20" t="s">
        <v>124</v>
      </c>
      <c r="AK59" s="20" t="s">
        <v>653</v>
      </c>
    </row>
    <row r="60" spans="2:37">
      <c r="B60" s="3">
        <v>58</v>
      </c>
      <c r="C60" s="72" t="s">
        <v>534</v>
      </c>
      <c r="D60" s="25"/>
      <c r="E60" s="25"/>
      <c r="F60" s="20" t="s">
        <v>128</v>
      </c>
      <c r="G60" s="25"/>
      <c r="H60" s="14"/>
      <c r="I60" s="25"/>
      <c r="J60" s="25"/>
      <c r="K60" s="25"/>
      <c r="L60" s="25"/>
      <c r="M60" s="31" t="s">
        <v>295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30"/>
      <c r="AA60" s="31" t="e">
        <f>VLOOKUP(工作表1!F83,E:Z,22,0)</f>
        <v>#N/A</v>
      </c>
      <c r="AB60" s="25"/>
      <c r="AC60" s="31"/>
      <c r="AE60" s="20" t="s">
        <v>131</v>
      </c>
      <c r="AF60" s="20" t="s">
        <v>131</v>
      </c>
      <c r="AG60" s="20" t="s">
        <v>128</v>
      </c>
      <c r="AH60" s="20" t="s">
        <v>128</v>
      </c>
      <c r="AI60" s="20" t="s">
        <v>131</v>
      </c>
      <c r="AJ60" s="20" t="s">
        <v>654</v>
      </c>
      <c r="AK60" s="20" t="s">
        <v>128</v>
      </c>
    </row>
    <row r="61" spans="2:37" ht="31.5">
      <c r="B61" s="3">
        <v>59</v>
      </c>
      <c r="C61" s="72" t="s">
        <v>535</v>
      </c>
      <c r="D61" s="25"/>
      <c r="E61" s="25"/>
      <c r="F61" s="20" t="s">
        <v>140</v>
      </c>
      <c r="G61" s="25"/>
      <c r="H61" s="14"/>
      <c r="I61" s="25"/>
      <c r="J61" s="25"/>
      <c r="K61" s="25"/>
      <c r="L61" s="25"/>
      <c r="M61" s="31" t="s">
        <v>296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30"/>
      <c r="AA61" s="31" t="e">
        <f>VLOOKUP(工作表1!F84,E:Z,22,0)</f>
        <v>#N/A</v>
      </c>
      <c r="AB61" s="25"/>
      <c r="AC61" s="31"/>
      <c r="AE61" s="20" t="s">
        <v>657</v>
      </c>
      <c r="AF61" s="20" t="s">
        <v>657</v>
      </c>
      <c r="AG61" s="20" t="s">
        <v>140</v>
      </c>
      <c r="AH61" s="20" t="s">
        <v>140</v>
      </c>
      <c r="AI61" s="20" t="s">
        <v>657</v>
      </c>
      <c r="AJ61" s="20" t="s">
        <v>131</v>
      </c>
      <c r="AK61" s="20" t="s">
        <v>140</v>
      </c>
    </row>
    <row r="62" spans="2:37" ht="31.5">
      <c r="B62" s="3">
        <v>60</v>
      </c>
      <c r="C62" s="72" t="s">
        <v>536</v>
      </c>
      <c r="D62" s="25"/>
      <c r="E62" s="25"/>
      <c r="F62" s="20" t="s">
        <v>141</v>
      </c>
      <c r="G62" s="25"/>
      <c r="H62" s="14"/>
      <c r="I62" s="25"/>
      <c r="J62" s="25"/>
      <c r="K62" s="25"/>
      <c r="L62" s="25"/>
      <c r="M62" s="31" t="s">
        <v>297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30"/>
      <c r="AA62" s="31" t="e">
        <f>VLOOKUP(工作表1!F85,E:Z,22,0)</f>
        <v>#N/A</v>
      </c>
      <c r="AB62" s="25"/>
      <c r="AC62" s="31"/>
      <c r="AE62" s="20" t="s">
        <v>130</v>
      </c>
      <c r="AF62" s="20" t="s">
        <v>130</v>
      </c>
      <c r="AG62" s="20" t="s">
        <v>141</v>
      </c>
      <c r="AH62" s="20" t="s">
        <v>141</v>
      </c>
      <c r="AI62" s="20" t="s">
        <v>130</v>
      </c>
      <c r="AJ62" s="20" t="s">
        <v>657</v>
      </c>
      <c r="AK62" s="20" t="s">
        <v>141</v>
      </c>
    </row>
    <row r="63" spans="2:37">
      <c r="B63" s="3">
        <v>61</v>
      </c>
      <c r="C63" s="24" t="s">
        <v>537</v>
      </c>
      <c r="D63" s="25"/>
      <c r="E63" s="25"/>
      <c r="F63" s="20" t="s">
        <v>124</v>
      </c>
      <c r="G63" s="25"/>
      <c r="H63" s="14"/>
      <c r="I63" s="25"/>
      <c r="J63" s="25"/>
      <c r="K63" s="25"/>
      <c r="L63" s="25"/>
      <c r="M63" s="31" t="s">
        <v>298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30"/>
      <c r="AA63" s="31" t="e">
        <f>VLOOKUP(工作表1!F86,E:Z,22,0)</f>
        <v>#N/A</v>
      </c>
      <c r="AB63" s="25"/>
      <c r="AC63" s="31"/>
      <c r="AE63" s="20" t="s">
        <v>148</v>
      </c>
      <c r="AF63" s="20" t="s">
        <v>148</v>
      </c>
      <c r="AG63" s="20" t="s">
        <v>124</v>
      </c>
      <c r="AH63" s="20" t="s">
        <v>124</v>
      </c>
      <c r="AI63" s="20" t="s">
        <v>148</v>
      </c>
      <c r="AJ63" s="20" t="s">
        <v>130</v>
      </c>
      <c r="AK63" s="20" t="s">
        <v>124</v>
      </c>
    </row>
    <row r="64" spans="2:37">
      <c r="B64" s="3">
        <v>62</v>
      </c>
      <c r="C64" s="26" t="s">
        <v>538</v>
      </c>
      <c r="D64" s="25"/>
      <c r="E64" s="25"/>
      <c r="F64" s="20" t="s">
        <v>654</v>
      </c>
      <c r="G64" s="25"/>
      <c r="H64" s="14"/>
      <c r="I64" s="25"/>
      <c r="J64" s="25"/>
      <c r="K64" s="25"/>
      <c r="L64" s="25"/>
      <c r="M64" s="31" t="s">
        <v>299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30"/>
      <c r="AA64" s="31" t="e">
        <f>VLOOKUP(工作表1!F87,E:Z,22,0)</f>
        <v>#N/A</v>
      </c>
      <c r="AB64" s="25"/>
      <c r="AC64" s="31"/>
      <c r="AE64" s="20" t="s">
        <v>149</v>
      </c>
      <c r="AF64" s="20" t="s">
        <v>149</v>
      </c>
      <c r="AG64" s="20" t="s">
        <v>654</v>
      </c>
      <c r="AH64" s="20" t="s">
        <v>654</v>
      </c>
      <c r="AI64" s="20" t="s">
        <v>149</v>
      </c>
      <c r="AJ64" s="20" t="s">
        <v>148</v>
      </c>
      <c r="AK64" s="20" t="s">
        <v>654</v>
      </c>
    </row>
    <row r="65" spans="1:37">
      <c r="B65" s="3">
        <v>63</v>
      </c>
      <c r="C65" s="26" t="s">
        <v>18</v>
      </c>
      <c r="D65" s="25"/>
      <c r="E65" s="25"/>
      <c r="F65" s="20" t="s">
        <v>131</v>
      </c>
      <c r="G65" s="25"/>
      <c r="H65" s="14"/>
      <c r="I65" s="25"/>
      <c r="J65" s="25"/>
      <c r="K65" s="25"/>
      <c r="L65" s="25"/>
      <c r="M65" s="31" t="s">
        <v>300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30"/>
      <c r="AA65" s="31" t="e">
        <f>VLOOKUP(工作表1!F88,E:Z,22,0)</f>
        <v>#N/A</v>
      </c>
      <c r="AB65" s="25"/>
      <c r="AC65" s="31"/>
      <c r="AE65" s="20" t="s">
        <v>145</v>
      </c>
      <c r="AF65" s="20" t="s">
        <v>145</v>
      </c>
      <c r="AG65" s="20" t="s">
        <v>131</v>
      </c>
      <c r="AH65" s="20" t="s">
        <v>131</v>
      </c>
      <c r="AI65" s="20" t="s">
        <v>145</v>
      </c>
      <c r="AJ65" s="20" t="s">
        <v>149</v>
      </c>
      <c r="AK65" s="20" t="s">
        <v>131</v>
      </c>
    </row>
    <row r="66" spans="1:37" ht="31.5">
      <c r="B66" s="3">
        <v>64</v>
      </c>
      <c r="C66" s="26" t="s">
        <v>20</v>
      </c>
      <c r="D66" s="25"/>
      <c r="E66" s="25"/>
      <c r="F66" s="20" t="s">
        <v>657</v>
      </c>
      <c r="G66" s="25"/>
      <c r="H66" s="14"/>
      <c r="I66" s="25"/>
      <c r="J66" s="25"/>
      <c r="K66" s="25"/>
      <c r="L66" s="25"/>
      <c r="M66" s="31" t="s">
        <v>301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30"/>
      <c r="AA66" s="31" t="e">
        <f>VLOOKUP(工作表1!F89,E:Z,22,0)</f>
        <v>#N/A</v>
      </c>
      <c r="AB66" s="25"/>
      <c r="AC66" s="31"/>
      <c r="AE66" s="20"/>
      <c r="AF66" s="20"/>
      <c r="AG66" s="20" t="s">
        <v>657</v>
      </c>
      <c r="AH66" s="20" t="s">
        <v>657</v>
      </c>
      <c r="AI66" s="20"/>
      <c r="AJ66" s="20" t="s">
        <v>145</v>
      </c>
      <c r="AK66" s="20" t="s">
        <v>657</v>
      </c>
    </row>
    <row r="67" spans="1:37">
      <c r="B67" s="3">
        <v>65</v>
      </c>
      <c r="C67" s="27" t="s">
        <v>21</v>
      </c>
      <c r="D67" s="25"/>
      <c r="E67" s="25"/>
      <c r="F67" s="20" t="s">
        <v>130</v>
      </c>
      <c r="G67" s="25"/>
      <c r="H67" s="14"/>
      <c r="I67" s="25"/>
      <c r="J67" s="25"/>
      <c r="K67" s="25"/>
      <c r="L67" s="25"/>
      <c r="M67" s="31" t="s">
        <v>302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30"/>
      <c r="AA67" s="31" t="e">
        <f>VLOOKUP(工作表1!F90,E:Z,22,0)</f>
        <v>#N/A</v>
      </c>
      <c r="AB67" s="25"/>
      <c r="AC67" s="31"/>
      <c r="AE67" s="20"/>
      <c r="AF67" s="20"/>
      <c r="AG67" s="20" t="s">
        <v>130</v>
      </c>
      <c r="AH67" s="20" t="s">
        <v>130</v>
      </c>
      <c r="AI67" s="20"/>
      <c r="AJ67" s="20"/>
      <c r="AK67" s="20" t="s">
        <v>130</v>
      </c>
    </row>
    <row r="68" spans="1:37" ht="49.5">
      <c r="A68" s="47">
        <v>43088</v>
      </c>
      <c r="B68" s="3">
        <v>66</v>
      </c>
      <c r="C68" s="28" t="s">
        <v>22</v>
      </c>
      <c r="D68" s="25" t="s">
        <v>393</v>
      </c>
      <c r="E68" s="48" t="s">
        <v>394</v>
      </c>
      <c r="F68" s="20" t="s">
        <v>148</v>
      </c>
      <c r="G68" s="25"/>
      <c r="H68" s="14"/>
      <c r="I68" s="25"/>
      <c r="J68" s="25"/>
      <c r="K68" s="25"/>
      <c r="L68" s="25"/>
      <c r="M68" s="31" t="s">
        <v>303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30"/>
      <c r="AA68" s="31" t="e">
        <f>VLOOKUP(工作表1!F91,E:Z,22,0)</f>
        <v>#N/A</v>
      </c>
      <c r="AB68" s="25"/>
      <c r="AC68" s="31"/>
      <c r="AE68" s="20"/>
      <c r="AF68" s="20"/>
      <c r="AG68" s="20" t="s">
        <v>148</v>
      </c>
      <c r="AH68" s="20" t="s">
        <v>148</v>
      </c>
      <c r="AI68" s="20"/>
      <c r="AJ68" s="20"/>
      <c r="AK68" s="20" t="s">
        <v>148</v>
      </c>
    </row>
    <row r="69" spans="1:37">
      <c r="B69" s="3">
        <v>67</v>
      </c>
      <c r="C69" s="28" t="s">
        <v>23</v>
      </c>
      <c r="D69" s="25"/>
      <c r="E69" s="25"/>
      <c r="F69" s="20" t="s">
        <v>149</v>
      </c>
      <c r="G69" s="25"/>
      <c r="H69" s="14"/>
      <c r="I69" s="25"/>
      <c r="J69" s="25"/>
      <c r="K69" s="25"/>
      <c r="L69" s="25"/>
      <c r="M69" s="31" t="s">
        <v>304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30"/>
      <c r="AA69" s="31" t="e">
        <f>VLOOKUP(工作表1!F92,E:Z,22,0)</f>
        <v>#N/A</v>
      </c>
      <c r="AB69" s="25"/>
      <c r="AC69" s="31"/>
      <c r="AE69" s="20"/>
      <c r="AF69" s="20"/>
      <c r="AG69" s="20" t="s">
        <v>149</v>
      </c>
      <c r="AH69" s="20" t="s">
        <v>149</v>
      </c>
      <c r="AI69" s="20"/>
      <c r="AJ69" s="20"/>
      <c r="AK69" s="20" t="s">
        <v>149</v>
      </c>
    </row>
    <row r="70" spans="1:37" ht="82.5">
      <c r="A70" s="47">
        <v>43087</v>
      </c>
      <c r="B70" s="3">
        <v>68</v>
      </c>
      <c r="C70" s="26" t="s">
        <v>35</v>
      </c>
      <c r="D70" s="48" t="s">
        <v>385</v>
      </c>
      <c r="E70" s="48" t="s">
        <v>384</v>
      </c>
      <c r="F70" s="20" t="s">
        <v>145</v>
      </c>
      <c r="G70" s="25"/>
      <c r="H70" s="14"/>
      <c r="I70" s="25"/>
      <c r="J70" s="25"/>
      <c r="K70" s="25"/>
      <c r="L70" s="25"/>
      <c r="M70" s="31" t="s">
        <v>305</v>
      </c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30"/>
      <c r="AA70" s="31" t="e">
        <f>VLOOKUP(工作表1!F93,E:Z,22,0)</f>
        <v>#N/A</v>
      </c>
      <c r="AB70" s="25"/>
      <c r="AC70" s="31"/>
      <c r="AE70" s="20"/>
      <c r="AF70" s="20"/>
      <c r="AG70" s="20" t="s">
        <v>145</v>
      </c>
      <c r="AH70" s="20" t="s">
        <v>145</v>
      </c>
      <c r="AI70" s="20"/>
      <c r="AJ70" s="20"/>
      <c r="AK70" s="20" t="s">
        <v>145</v>
      </c>
    </row>
    <row r="71" spans="1:37">
      <c r="B71" s="3">
        <v>69</v>
      </c>
      <c r="C71" s="26" t="s">
        <v>36</v>
      </c>
      <c r="D71" s="25"/>
      <c r="E71" s="25"/>
      <c r="F71" s="20"/>
      <c r="G71" s="25"/>
      <c r="H71" s="14"/>
      <c r="I71" s="25"/>
      <c r="J71" s="25"/>
      <c r="K71" s="25"/>
      <c r="L71" s="25"/>
      <c r="M71" s="31" t="s">
        <v>306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30"/>
      <c r="AA71" s="31" t="e">
        <f>VLOOKUP(工作表1!F94,E:Z,22,0)</f>
        <v>#N/A</v>
      </c>
      <c r="AB71" s="25"/>
      <c r="AC71" s="31"/>
      <c r="AE71" s="20"/>
      <c r="AF71" s="20"/>
      <c r="AG71" s="20"/>
      <c r="AH71" s="20"/>
      <c r="AI71" s="20"/>
      <c r="AJ71" s="20"/>
      <c r="AK71" s="20"/>
    </row>
    <row r="72" spans="1:37">
      <c r="B72" s="3">
        <v>70</v>
      </c>
      <c r="C72" s="28" t="s">
        <v>37</v>
      </c>
      <c r="D72" s="25"/>
      <c r="E72" s="25"/>
      <c r="F72" s="20"/>
      <c r="G72" s="25"/>
      <c r="H72" s="14"/>
      <c r="I72" s="25"/>
      <c r="J72" s="25"/>
      <c r="K72" s="25"/>
      <c r="L72" s="25"/>
      <c r="M72" s="31" t="s">
        <v>307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30"/>
      <c r="AA72" s="31" t="e">
        <f>VLOOKUP(工作表1!F95,E:Z,22,0)</f>
        <v>#N/A</v>
      </c>
      <c r="AB72" s="25"/>
      <c r="AC72" s="31"/>
      <c r="AE72" s="20"/>
      <c r="AF72" s="20"/>
      <c r="AG72" s="20"/>
      <c r="AH72" s="20"/>
      <c r="AI72" s="20"/>
      <c r="AJ72" s="20"/>
      <c r="AK72" s="20"/>
    </row>
    <row r="73" spans="1:37">
      <c r="B73" s="3">
        <v>71</v>
      </c>
      <c r="C73" s="26" t="s">
        <v>25</v>
      </c>
      <c r="D73" s="25"/>
      <c r="E73" s="25"/>
      <c r="F73" s="20"/>
      <c r="G73" s="25"/>
      <c r="H73" s="14"/>
      <c r="I73" s="25"/>
      <c r="J73" s="25"/>
      <c r="K73" s="25"/>
      <c r="L73" s="25"/>
      <c r="M73" s="33" t="s">
        <v>308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30"/>
      <c r="AA73" s="31" t="e">
        <f>VLOOKUP(工作表1!F96,E:Z,22,0)</f>
        <v>#N/A</v>
      </c>
      <c r="AB73" s="25"/>
      <c r="AC73" s="33"/>
      <c r="AE73" s="20"/>
      <c r="AF73" s="20"/>
      <c r="AG73" s="20"/>
      <c r="AH73" s="20"/>
      <c r="AI73" s="20"/>
      <c r="AJ73" s="20"/>
      <c r="AK73" s="20"/>
    </row>
    <row r="74" spans="1:37">
      <c r="B74" s="3">
        <v>72</v>
      </c>
      <c r="C74" s="27" t="s">
        <v>26</v>
      </c>
      <c r="D74" s="25"/>
      <c r="E74" s="25"/>
      <c r="F74" s="20"/>
      <c r="G74" s="25"/>
      <c r="H74" s="14"/>
      <c r="I74" s="25"/>
      <c r="J74" s="25"/>
      <c r="K74" s="25"/>
      <c r="L74" s="25"/>
      <c r="M74" s="32" t="s">
        <v>309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30"/>
      <c r="AA74" s="31" t="e">
        <f>VLOOKUP(工作表1!F97,E:Z,22,0)</f>
        <v>#N/A</v>
      </c>
      <c r="AB74" s="25"/>
      <c r="AC74" s="32"/>
      <c r="AE74" s="20"/>
      <c r="AF74" s="20"/>
      <c r="AG74" s="20"/>
      <c r="AH74" s="20"/>
      <c r="AI74" s="20"/>
      <c r="AJ74" s="20"/>
      <c r="AK74" s="20"/>
    </row>
    <row r="75" spans="1:37">
      <c r="B75" s="3">
        <v>73</v>
      </c>
      <c r="C75" s="27" t="s">
        <v>27</v>
      </c>
      <c r="D75" s="25"/>
      <c r="E75" s="25"/>
      <c r="F75" s="20"/>
      <c r="G75" s="25"/>
      <c r="H75" s="14"/>
      <c r="I75" s="25"/>
      <c r="J75" s="25"/>
      <c r="K75" s="25"/>
      <c r="L75" s="25"/>
      <c r="M75" s="31" t="s">
        <v>310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30"/>
      <c r="AA75" s="31" t="e">
        <f>VLOOKUP(工作表1!F98,E:Z,22,0)</f>
        <v>#N/A</v>
      </c>
      <c r="AB75" s="25"/>
      <c r="AC75" s="31"/>
      <c r="AE75" s="20"/>
      <c r="AF75" s="20"/>
      <c r="AG75" s="20"/>
      <c r="AH75" s="20"/>
      <c r="AI75" s="20"/>
      <c r="AJ75" s="20"/>
      <c r="AK75" s="20"/>
    </row>
    <row r="76" spans="1:37">
      <c r="B76" s="3">
        <v>74</v>
      </c>
      <c r="C76" s="27" t="s">
        <v>28</v>
      </c>
      <c r="D76" s="25"/>
      <c r="E76" s="25"/>
      <c r="F76" s="20"/>
      <c r="G76" s="25"/>
      <c r="H76" s="14"/>
      <c r="I76" s="25"/>
      <c r="J76" s="25"/>
      <c r="K76" s="25"/>
      <c r="L76" s="25"/>
      <c r="M76" s="31" t="s">
        <v>311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30"/>
      <c r="AA76" s="31" t="e">
        <f>VLOOKUP(工作表1!F99,E:Z,22,0)</f>
        <v>#N/A</v>
      </c>
      <c r="AB76" s="25"/>
      <c r="AC76" s="31"/>
      <c r="AE76" s="20"/>
      <c r="AF76" s="20"/>
      <c r="AG76" s="20"/>
      <c r="AH76" s="20"/>
      <c r="AI76" s="20"/>
      <c r="AJ76" s="20"/>
      <c r="AK76" s="20"/>
    </row>
    <row r="77" spans="1:37">
      <c r="B77" s="3">
        <v>75</v>
      </c>
      <c r="C77" s="27" t="s">
        <v>29</v>
      </c>
      <c r="D77" s="25"/>
      <c r="E77" s="25"/>
      <c r="F77" s="20"/>
      <c r="G77" s="25"/>
      <c r="H77" s="14"/>
      <c r="I77" s="25"/>
      <c r="J77" s="25"/>
      <c r="K77" s="25"/>
      <c r="L77" s="25"/>
      <c r="M77" s="31" t="s">
        <v>312</v>
      </c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30"/>
      <c r="AA77" s="31" t="e">
        <f>VLOOKUP(工作表1!F100,E:Z,22,0)</f>
        <v>#N/A</v>
      </c>
      <c r="AB77" s="25"/>
      <c r="AC77" s="31"/>
      <c r="AE77" s="20"/>
      <c r="AF77" s="20"/>
      <c r="AG77" s="20"/>
      <c r="AH77" s="20"/>
      <c r="AI77" s="20"/>
      <c r="AJ77" s="20"/>
      <c r="AK77" s="20"/>
    </row>
    <row r="78" spans="1:37">
      <c r="B78" s="3">
        <v>76</v>
      </c>
      <c r="C78" s="28" t="s">
        <v>30</v>
      </c>
      <c r="D78" s="25"/>
      <c r="E78" s="25"/>
      <c r="F78" s="20"/>
      <c r="G78" s="25"/>
      <c r="H78" s="14"/>
      <c r="I78" s="25"/>
      <c r="J78" s="25"/>
      <c r="K78" s="25"/>
      <c r="L78" s="25"/>
      <c r="M78" s="31" t="s">
        <v>313</v>
      </c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30"/>
      <c r="AA78" s="31" t="e">
        <f>VLOOKUP(工作表1!F101,E:Z,22,0)</f>
        <v>#N/A</v>
      </c>
      <c r="AB78" s="25"/>
      <c r="AC78" s="31"/>
      <c r="AE78" s="20"/>
      <c r="AF78" s="20"/>
      <c r="AG78" s="20"/>
      <c r="AH78" s="20"/>
      <c r="AI78" s="20"/>
      <c r="AJ78" s="20"/>
      <c r="AK78" s="20"/>
    </row>
    <row r="79" spans="1:37" ht="49.5">
      <c r="A79" s="47">
        <v>43089</v>
      </c>
      <c r="B79" s="3">
        <v>77</v>
      </c>
      <c r="C79" s="28" t="s">
        <v>31</v>
      </c>
      <c r="D79" s="25" t="s">
        <v>408</v>
      </c>
      <c r="E79" s="48" t="s">
        <v>409</v>
      </c>
      <c r="F79" s="20"/>
      <c r="G79" s="25"/>
      <c r="H79" s="14"/>
      <c r="I79" s="25"/>
      <c r="J79" s="25"/>
      <c r="K79" s="25"/>
      <c r="L79" s="25"/>
      <c r="M79" s="31" t="s">
        <v>314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30"/>
      <c r="AA79" s="31" t="e">
        <f>VLOOKUP(工作表1!F102,E:Z,22,0)</f>
        <v>#N/A</v>
      </c>
      <c r="AB79" s="25"/>
      <c r="AC79" s="31"/>
      <c r="AE79" s="20"/>
      <c r="AF79" s="20"/>
      <c r="AG79" s="20"/>
      <c r="AH79" s="20"/>
      <c r="AI79" s="20"/>
      <c r="AJ79" s="20"/>
      <c r="AK79" s="20"/>
    </row>
    <row r="80" spans="1:37" ht="49.5">
      <c r="A80" s="47">
        <v>43087</v>
      </c>
      <c r="B80" s="3">
        <v>78</v>
      </c>
      <c r="C80" s="26" t="s">
        <v>24</v>
      </c>
      <c r="D80" s="25" t="s">
        <v>405</v>
      </c>
      <c r="E80" s="48" t="s">
        <v>390</v>
      </c>
      <c r="F80" s="20"/>
      <c r="G80" s="25"/>
      <c r="H80" s="14"/>
      <c r="I80" s="25"/>
      <c r="J80" s="25"/>
      <c r="K80" s="25"/>
      <c r="L80" s="25"/>
      <c r="M80" s="31" t="s">
        <v>315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30"/>
      <c r="AA80" s="31" t="e">
        <f>VLOOKUP(工作表1!F103,E:Z,22,0)</f>
        <v>#N/A</v>
      </c>
      <c r="AB80" s="25"/>
      <c r="AC80" s="31"/>
      <c r="AE80" s="20"/>
      <c r="AF80" s="20"/>
      <c r="AG80" s="20"/>
      <c r="AH80" s="20"/>
      <c r="AI80" s="20"/>
      <c r="AJ80" s="20"/>
      <c r="AK80" s="20"/>
    </row>
    <row r="81" spans="1:37" ht="49.5">
      <c r="A81" s="47">
        <v>43089</v>
      </c>
      <c r="B81" s="3">
        <v>79</v>
      </c>
      <c r="C81" s="26" t="s">
        <v>33</v>
      </c>
      <c r="D81" s="25" t="s">
        <v>397</v>
      </c>
      <c r="E81" s="48" t="s">
        <v>398</v>
      </c>
      <c r="F81" s="20"/>
      <c r="G81" s="25"/>
      <c r="H81" s="14"/>
      <c r="I81" s="25"/>
      <c r="J81" s="25"/>
      <c r="K81" s="25"/>
      <c r="L81" s="25"/>
      <c r="M81" s="31" t="s">
        <v>316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30"/>
      <c r="AA81" s="31" t="e">
        <f>VLOOKUP(工作表1!F104,E:Z,22,0)</f>
        <v>#N/A</v>
      </c>
      <c r="AB81" s="25"/>
      <c r="AC81" s="31"/>
      <c r="AE81" s="20"/>
      <c r="AF81" s="20"/>
      <c r="AG81" s="20"/>
      <c r="AH81" s="20"/>
      <c r="AI81" s="20"/>
      <c r="AJ81" s="20"/>
      <c r="AK81" s="20"/>
    </row>
    <row r="82" spans="1:37" ht="49.5">
      <c r="A82" s="47">
        <v>43089</v>
      </c>
      <c r="B82" s="3">
        <v>80</v>
      </c>
      <c r="C82" s="28" t="s">
        <v>32</v>
      </c>
      <c r="D82" s="25" t="s">
        <v>399</v>
      </c>
      <c r="E82" s="48" t="s">
        <v>400</v>
      </c>
      <c r="F82" s="20"/>
      <c r="G82" s="25"/>
      <c r="H82" s="14"/>
      <c r="I82" s="25"/>
      <c r="J82" s="25"/>
      <c r="K82" s="25"/>
      <c r="L82" s="25"/>
      <c r="M82" s="31" t="s">
        <v>317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30"/>
      <c r="AA82" s="31" t="e">
        <f>VLOOKUP(工作表1!F105,E:Z,22,0)</f>
        <v>#N/A</v>
      </c>
      <c r="AB82" s="25"/>
      <c r="AC82" s="31"/>
      <c r="AE82" s="20"/>
      <c r="AF82" s="20"/>
      <c r="AG82" s="20"/>
      <c r="AH82" s="20"/>
      <c r="AI82" s="20"/>
      <c r="AJ82" s="20"/>
      <c r="AK82" s="20"/>
    </row>
    <row r="83" spans="1:37" ht="49.5">
      <c r="A83" s="47">
        <v>43088</v>
      </c>
      <c r="B83" s="3">
        <v>81</v>
      </c>
      <c r="C83" s="27" t="s">
        <v>34</v>
      </c>
      <c r="D83" s="25" t="s">
        <v>395</v>
      </c>
      <c r="E83" s="48" t="s">
        <v>396</v>
      </c>
      <c r="F83" s="20"/>
      <c r="G83" s="25"/>
      <c r="H83" s="14"/>
      <c r="I83" s="25"/>
      <c r="J83" s="25"/>
      <c r="K83" s="25"/>
      <c r="L83" s="25"/>
      <c r="M83" s="31" t="s">
        <v>318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30"/>
      <c r="AA83" s="31" t="e">
        <f>VLOOKUP(工作表1!F106,E:Z,22,0)</f>
        <v>#N/A</v>
      </c>
      <c r="AB83" s="25"/>
      <c r="AC83" s="31"/>
      <c r="AE83" s="20"/>
      <c r="AF83" s="20"/>
      <c r="AG83" s="20"/>
      <c r="AH83" s="20"/>
      <c r="AI83" s="20"/>
      <c r="AJ83" s="20"/>
      <c r="AK83" s="20"/>
    </row>
    <row r="84" spans="1:37">
      <c r="B84" s="3">
        <v>82</v>
      </c>
      <c r="C84" s="26" t="s">
        <v>38</v>
      </c>
      <c r="D84" s="25"/>
      <c r="E84" s="25"/>
      <c r="F84" s="20"/>
      <c r="G84" s="25"/>
      <c r="H84" s="14"/>
      <c r="I84" s="25"/>
      <c r="J84" s="25"/>
      <c r="K84" s="25"/>
      <c r="L84" s="25"/>
      <c r="M84" s="31" t="s">
        <v>319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30"/>
      <c r="AA84" s="31" t="e">
        <f>VLOOKUP(工作表1!F107,E:Z,22,0)</f>
        <v>#N/A</v>
      </c>
      <c r="AB84" s="25"/>
      <c r="AC84" s="31"/>
      <c r="AE84" s="20"/>
      <c r="AF84" s="20"/>
      <c r="AG84" s="20"/>
      <c r="AH84" s="20"/>
      <c r="AI84" s="20"/>
      <c r="AJ84" s="20"/>
      <c r="AK84" s="20"/>
    </row>
    <row r="85" spans="1:37" ht="82.5">
      <c r="A85" s="47">
        <v>43088</v>
      </c>
      <c r="B85" s="4">
        <v>83</v>
      </c>
      <c r="C85" s="26" t="s">
        <v>39</v>
      </c>
      <c r="D85" s="25" t="s">
        <v>386</v>
      </c>
      <c r="E85" s="49" t="s">
        <v>389</v>
      </c>
      <c r="F85" s="20"/>
      <c r="G85" s="25"/>
      <c r="H85" s="14"/>
      <c r="I85" s="25"/>
      <c r="J85" s="25"/>
      <c r="K85" s="25"/>
      <c r="L85" s="25"/>
      <c r="M85" s="31" t="s">
        <v>320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30"/>
      <c r="AA85" s="31" t="e">
        <f>VLOOKUP(工作表1!F108,E:Z,22,0)</f>
        <v>#N/A</v>
      </c>
      <c r="AB85" s="25"/>
      <c r="AC85" s="31"/>
      <c r="AE85" s="20"/>
      <c r="AF85" s="20"/>
      <c r="AG85" s="20"/>
      <c r="AH85" s="20"/>
      <c r="AI85" s="20"/>
      <c r="AJ85" s="20"/>
      <c r="AK85" s="20"/>
    </row>
    <row r="86" spans="1:37" ht="49.5">
      <c r="A86" s="47">
        <v>43088</v>
      </c>
      <c r="B86" s="4">
        <v>84</v>
      </c>
      <c r="C86" s="26" t="s">
        <v>41</v>
      </c>
      <c r="D86" s="25" t="s">
        <v>387</v>
      </c>
      <c r="E86" s="48" t="s">
        <v>388</v>
      </c>
      <c r="F86" s="20"/>
      <c r="G86" s="25"/>
      <c r="H86" s="14"/>
      <c r="I86" s="25"/>
      <c r="J86" s="25"/>
      <c r="K86" s="25"/>
      <c r="L86" s="25"/>
      <c r="M86" s="31" t="s">
        <v>321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30"/>
      <c r="AA86" s="31" t="e">
        <f>VLOOKUP(工作表1!F109,E:Z,22,0)</f>
        <v>#N/A</v>
      </c>
      <c r="AB86" s="25"/>
      <c r="AC86" s="31"/>
      <c r="AE86" s="20"/>
      <c r="AF86" s="20"/>
      <c r="AG86" s="20"/>
      <c r="AH86" s="20"/>
      <c r="AI86" s="20"/>
      <c r="AJ86" s="20"/>
      <c r="AK86" s="20"/>
    </row>
    <row r="87" spans="1:37" ht="49.5">
      <c r="A87" s="47">
        <v>43089</v>
      </c>
      <c r="B87" s="4">
        <v>85</v>
      </c>
      <c r="C87" s="26" t="s">
        <v>40</v>
      </c>
      <c r="D87" s="25" t="s">
        <v>403</v>
      </c>
      <c r="E87" s="48" t="s">
        <v>404</v>
      </c>
      <c r="F87" s="20"/>
      <c r="G87" s="26"/>
      <c r="H87" s="14"/>
      <c r="I87" s="25"/>
      <c r="J87" s="25"/>
      <c r="K87" s="25"/>
      <c r="L87" s="25"/>
      <c r="M87" s="31" t="s">
        <v>322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30"/>
      <c r="AA87" s="31" t="e">
        <f>VLOOKUP(工作表1!F110,E:Z,22,0)</f>
        <v>#N/A</v>
      </c>
      <c r="AB87" s="25"/>
      <c r="AC87" s="31"/>
      <c r="AE87" s="20"/>
      <c r="AF87" s="20"/>
      <c r="AG87" s="20"/>
      <c r="AH87" s="20"/>
      <c r="AI87" s="20"/>
      <c r="AJ87" s="20"/>
      <c r="AK87" s="20"/>
    </row>
    <row r="88" spans="1:37">
      <c r="B88" s="4">
        <v>86</v>
      </c>
      <c r="C88" s="26" t="s">
        <v>43</v>
      </c>
      <c r="D88" s="25"/>
      <c r="E88" s="25"/>
      <c r="F88" s="20"/>
      <c r="G88" s="25"/>
      <c r="H88" s="14"/>
      <c r="I88" s="25"/>
      <c r="J88" s="25"/>
      <c r="K88" s="25"/>
      <c r="L88" s="25"/>
      <c r="M88" s="31" t="s">
        <v>323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30"/>
      <c r="AA88" s="31" t="e">
        <f>VLOOKUP(工作表1!F111,E:Z,22,0)</f>
        <v>#N/A</v>
      </c>
      <c r="AB88" s="25"/>
      <c r="AC88" s="31"/>
      <c r="AE88" s="20"/>
      <c r="AF88" s="20"/>
      <c r="AG88" s="20"/>
      <c r="AH88" s="20"/>
      <c r="AI88" s="20"/>
      <c r="AJ88" s="20"/>
      <c r="AK88" s="20"/>
    </row>
    <row r="89" spans="1:37">
      <c r="B89" s="4">
        <v>87</v>
      </c>
      <c r="C89" s="26" t="s">
        <v>44</v>
      </c>
      <c r="D89" s="25"/>
      <c r="E89" s="25"/>
      <c r="F89" s="20"/>
      <c r="G89" s="25"/>
      <c r="H89" s="14"/>
      <c r="I89" s="25"/>
      <c r="J89" s="25"/>
      <c r="K89" s="25"/>
      <c r="L89" s="25"/>
      <c r="M89" s="31" t="s">
        <v>324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30"/>
      <c r="AA89" s="31" t="e">
        <f>VLOOKUP(工作表1!F112,E:Z,22,0)</f>
        <v>#N/A</v>
      </c>
      <c r="AB89" s="25"/>
      <c r="AC89" s="31"/>
      <c r="AE89" s="20"/>
      <c r="AF89" s="20"/>
      <c r="AG89" s="20"/>
      <c r="AH89" s="20"/>
      <c r="AI89" s="20"/>
      <c r="AJ89" s="20"/>
      <c r="AK89" s="20"/>
    </row>
    <row r="90" spans="1:37">
      <c r="B90" s="4">
        <v>88</v>
      </c>
      <c r="C90" s="26" t="s">
        <v>45</v>
      </c>
      <c r="D90" s="25"/>
      <c r="E90" s="25"/>
      <c r="F90" s="20"/>
      <c r="G90" s="25"/>
      <c r="H90" s="14"/>
      <c r="I90" s="25"/>
      <c r="J90" s="25"/>
      <c r="K90" s="25"/>
      <c r="L90" s="25"/>
      <c r="M90" s="31" t="s">
        <v>325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30"/>
      <c r="AA90" s="31" t="e">
        <f>VLOOKUP(工作表1!F113,E:Z,22,0)</f>
        <v>#N/A</v>
      </c>
      <c r="AB90" s="25"/>
      <c r="AC90" s="31"/>
      <c r="AE90" s="20"/>
      <c r="AF90" s="20"/>
      <c r="AG90" s="20"/>
      <c r="AH90" s="20"/>
      <c r="AI90" s="20"/>
      <c r="AJ90" s="20"/>
      <c r="AK90" s="20"/>
    </row>
    <row r="91" spans="1:37" ht="66">
      <c r="B91" s="4">
        <v>89</v>
      </c>
      <c r="C91" s="26" t="s">
        <v>57</v>
      </c>
      <c r="D91" s="25" t="s">
        <v>410</v>
      </c>
      <c r="E91" s="48" t="s">
        <v>411</v>
      </c>
      <c r="F91" s="20"/>
      <c r="G91" s="25"/>
      <c r="H91" s="14"/>
      <c r="I91" s="25"/>
      <c r="J91" s="25"/>
      <c r="K91" s="25"/>
      <c r="L91" s="25"/>
      <c r="M91" s="31" t="s">
        <v>326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30"/>
      <c r="AA91" s="31" t="e">
        <f>VLOOKUP(工作表1!F114,E:Z,22,0)</f>
        <v>#N/A</v>
      </c>
      <c r="AB91" s="25"/>
      <c r="AC91" s="31"/>
      <c r="AE91" s="20"/>
      <c r="AF91" s="20"/>
      <c r="AG91" s="20"/>
      <c r="AH91" s="20"/>
      <c r="AI91" s="20"/>
      <c r="AJ91" s="20"/>
      <c r="AK91" s="20"/>
    </row>
    <row r="92" spans="1:37">
      <c r="B92" s="4">
        <v>90</v>
      </c>
      <c r="C92" s="26" t="s">
        <v>58</v>
      </c>
      <c r="D92" s="25"/>
      <c r="E92" s="25"/>
      <c r="F92" s="20"/>
      <c r="G92" s="25"/>
      <c r="H92" s="14"/>
      <c r="I92" s="25"/>
      <c r="J92" s="25"/>
      <c r="K92" s="25"/>
      <c r="L92" s="25"/>
      <c r="M92" s="34" t="s">
        <v>327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30"/>
      <c r="AA92" s="31" t="e">
        <f>VLOOKUP(工作表1!F115,E:Z,22,0)</f>
        <v>#N/A</v>
      </c>
      <c r="AB92" s="25"/>
      <c r="AC92" s="34"/>
      <c r="AE92" s="20"/>
      <c r="AF92" s="20"/>
      <c r="AG92" s="20"/>
      <c r="AH92" s="20"/>
      <c r="AI92" s="20"/>
      <c r="AJ92" s="20"/>
      <c r="AK92" s="20"/>
    </row>
    <row r="93" spans="1:37">
      <c r="B93" s="4">
        <v>91</v>
      </c>
      <c r="C93" s="26" t="s">
        <v>59</v>
      </c>
      <c r="D93" s="25"/>
      <c r="E93" s="25"/>
      <c r="F93" s="20"/>
      <c r="G93" s="25"/>
      <c r="H93" s="14"/>
      <c r="I93" s="25"/>
      <c r="J93" s="25"/>
      <c r="K93" s="25"/>
      <c r="L93" s="25"/>
      <c r="M93" s="31" t="s">
        <v>328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30"/>
      <c r="AA93" s="31" t="e">
        <f>VLOOKUP(工作表1!F116,E:Z,22,0)</f>
        <v>#N/A</v>
      </c>
      <c r="AB93" s="25"/>
      <c r="AC93" s="31"/>
      <c r="AE93" s="20"/>
      <c r="AF93" s="20"/>
      <c r="AG93" s="20"/>
      <c r="AH93" s="20"/>
      <c r="AI93" s="20"/>
      <c r="AJ93" s="20"/>
      <c r="AK93" s="20"/>
    </row>
    <row r="94" spans="1:37">
      <c r="B94" s="4">
        <v>92</v>
      </c>
      <c r="C94" s="26" t="s">
        <v>42</v>
      </c>
      <c r="D94" s="25"/>
      <c r="E94" s="25"/>
      <c r="F94" s="20"/>
      <c r="G94" s="25"/>
      <c r="H94" s="14"/>
      <c r="I94" s="25"/>
      <c r="J94" s="25"/>
      <c r="K94" s="25"/>
      <c r="L94" s="25"/>
      <c r="M94" s="31" t="s">
        <v>329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30"/>
      <c r="AA94" s="31" t="e">
        <f>VLOOKUP(工作表1!F117,E:Z,22,0)</f>
        <v>#N/A</v>
      </c>
      <c r="AB94" s="25"/>
      <c r="AC94" s="31"/>
      <c r="AE94" s="20"/>
      <c r="AF94" s="20"/>
      <c r="AG94" s="20"/>
      <c r="AH94" s="20"/>
      <c r="AI94" s="20"/>
      <c r="AJ94" s="20"/>
      <c r="AK94" s="20"/>
    </row>
    <row r="95" spans="1:37">
      <c r="B95" s="4">
        <v>93</v>
      </c>
      <c r="C95" s="26" t="s">
        <v>47</v>
      </c>
      <c r="D95" s="25"/>
      <c r="E95" s="25"/>
      <c r="F95" s="20"/>
      <c r="G95" s="25"/>
      <c r="H95" s="14"/>
      <c r="I95" s="25"/>
      <c r="J95" s="25"/>
      <c r="K95" s="25"/>
      <c r="L95" s="25"/>
      <c r="M95" s="33" t="s">
        <v>330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30"/>
      <c r="AA95" s="31" t="e">
        <f>VLOOKUP(工作表1!F118,E:Z,22,0)</f>
        <v>#N/A</v>
      </c>
      <c r="AB95" s="25"/>
      <c r="AC95" s="33"/>
      <c r="AE95" s="20"/>
      <c r="AF95" s="20"/>
      <c r="AG95" s="20"/>
      <c r="AH95" s="20"/>
      <c r="AI95" s="20"/>
      <c r="AJ95" s="20"/>
      <c r="AK95" s="20"/>
    </row>
    <row r="96" spans="1:37" ht="22.5">
      <c r="B96" s="4">
        <v>94</v>
      </c>
      <c r="C96" s="26" t="s">
        <v>48</v>
      </c>
      <c r="D96" s="25"/>
      <c r="E96" s="25"/>
      <c r="F96" s="20"/>
      <c r="G96" s="25"/>
      <c r="H96" s="14"/>
      <c r="I96" s="25"/>
      <c r="J96" s="25"/>
      <c r="K96" s="25"/>
      <c r="L96" s="25"/>
      <c r="M96" s="32" t="s">
        <v>331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30"/>
      <c r="AA96" s="31" t="e">
        <f>VLOOKUP(工作表1!F119,E:Z,22,0)</f>
        <v>#N/A</v>
      </c>
      <c r="AB96" s="25"/>
      <c r="AC96" s="32"/>
      <c r="AE96" s="20"/>
      <c r="AF96" s="20"/>
      <c r="AG96" s="20"/>
      <c r="AH96" s="20"/>
      <c r="AI96" s="20"/>
      <c r="AJ96" s="20"/>
      <c r="AK96" s="20"/>
    </row>
    <row r="97" spans="1:37" ht="49.5">
      <c r="A97" s="47">
        <v>43089</v>
      </c>
      <c r="B97" s="4">
        <v>95</v>
      </c>
      <c r="C97" s="26" t="s">
        <v>49</v>
      </c>
      <c r="D97" s="25" t="s">
        <v>406</v>
      </c>
      <c r="E97" s="48" t="s">
        <v>407</v>
      </c>
      <c r="F97" s="20"/>
      <c r="G97" s="25"/>
      <c r="H97" s="14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30"/>
      <c r="AA97" s="31" t="e">
        <f>VLOOKUP(工作表1!F120,E:Z,22,0)</f>
        <v>#N/A</v>
      </c>
      <c r="AB97" s="25"/>
      <c r="AC97" s="25"/>
      <c r="AE97" s="20"/>
      <c r="AF97" s="20"/>
      <c r="AG97" s="20"/>
      <c r="AH97" s="20"/>
      <c r="AI97" s="20"/>
      <c r="AJ97" s="20"/>
      <c r="AK97" s="20"/>
    </row>
    <row r="98" spans="1:37">
      <c r="B98" s="4">
        <v>96</v>
      </c>
      <c r="C98" s="26" t="s">
        <v>50</v>
      </c>
      <c r="D98" s="25"/>
      <c r="E98" s="25"/>
      <c r="F98" s="20"/>
      <c r="G98" s="25"/>
      <c r="H98" s="14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AA98" s="31" t="e">
        <f>VLOOKUP(工作表1!F121,E:Z,22,0)</f>
        <v>#N/A</v>
      </c>
      <c r="AB98" s="25"/>
      <c r="AC98" s="25"/>
      <c r="AE98" s="20"/>
      <c r="AF98" s="20"/>
      <c r="AG98" s="20"/>
      <c r="AH98" s="20"/>
      <c r="AI98" s="20"/>
      <c r="AJ98" s="20"/>
      <c r="AK98" s="20"/>
    </row>
    <row r="99" spans="1:37">
      <c r="B99" s="4">
        <v>97</v>
      </c>
      <c r="C99" s="26" t="s">
        <v>51</v>
      </c>
      <c r="D99" s="25"/>
      <c r="E99" s="25"/>
      <c r="F99" s="20"/>
      <c r="G99" s="25"/>
      <c r="H99" s="14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AA99" s="31" t="e">
        <f>VLOOKUP(工作表1!F122,E:Z,22,0)</f>
        <v>#N/A</v>
      </c>
      <c r="AB99" s="25"/>
      <c r="AC99" s="25"/>
      <c r="AE99" s="20"/>
      <c r="AF99" s="20"/>
      <c r="AG99" s="20"/>
      <c r="AH99" s="20"/>
      <c r="AI99" s="20"/>
      <c r="AJ99" s="20"/>
      <c r="AK99" s="20"/>
    </row>
    <row r="100" spans="1:37">
      <c r="B100" s="4">
        <v>98</v>
      </c>
      <c r="C100" s="26" t="s">
        <v>52</v>
      </c>
      <c r="D100" s="25"/>
      <c r="E100" s="25"/>
      <c r="F100" s="20"/>
      <c r="G100" s="25"/>
      <c r="H100" s="14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AA100" s="31" t="e">
        <f>VLOOKUP(工作表1!F123,E:Z,22,0)</f>
        <v>#N/A</v>
      </c>
      <c r="AB100" s="25"/>
      <c r="AC100" s="25"/>
      <c r="AE100" s="20"/>
      <c r="AF100" s="20"/>
      <c r="AG100" s="20"/>
      <c r="AH100" s="20"/>
      <c r="AI100" s="20"/>
      <c r="AJ100" s="20"/>
      <c r="AK100" s="20"/>
    </row>
    <row r="101" spans="1:37">
      <c r="B101" s="4">
        <v>99</v>
      </c>
      <c r="C101" s="26" t="s">
        <v>53</v>
      </c>
      <c r="D101" s="25"/>
      <c r="E101" s="25"/>
      <c r="F101" s="20"/>
      <c r="G101" s="25"/>
      <c r="H101" s="14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AA101" s="31" t="e">
        <f>VLOOKUP(工作表1!F124,E:Z,22,0)</f>
        <v>#N/A</v>
      </c>
      <c r="AB101" s="25"/>
      <c r="AC101" s="25"/>
      <c r="AE101" s="20"/>
      <c r="AF101" s="20"/>
      <c r="AG101" s="20"/>
      <c r="AH101" s="20"/>
      <c r="AI101" s="20"/>
      <c r="AJ101" s="20"/>
      <c r="AK101" s="20"/>
    </row>
    <row r="102" spans="1:37">
      <c r="B102" s="4">
        <v>100</v>
      </c>
      <c r="C102" s="26" t="s">
        <v>54</v>
      </c>
      <c r="D102" s="25"/>
      <c r="E102" s="25"/>
      <c r="F102" s="20"/>
      <c r="G102" s="25"/>
      <c r="H102" s="14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AA102" s="31" t="e">
        <f>VLOOKUP(工作表1!F125,E:Z,22,0)</f>
        <v>#N/A</v>
      </c>
      <c r="AB102" s="25"/>
      <c r="AC102" s="25"/>
      <c r="AE102" s="20"/>
      <c r="AF102" s="20"/>
      <c r="AG102" s="20"/>
      <c r="AH102" s="20"/>
      <c r="AI102" s="20"/>
      <c r="AJ102" s="20"/>
      <c r="AK102" s="20"/>
    </row>
    <row r="103" spans="1:37">
      <c r="B103" s="4">
        <v>101</v>
      </c>
      <c r="C103" s="26" t="s">
        <v>46</v>
      </c>
      <c r="D103" s="25"/>
      <c r="E103" s="25"/>
      <c r="F103" s="20"/>
      <c r="G103" s="25"/>
      <c r="H103" s="14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AA103" s="31" t="e">
        <f>VLOOKUP(工作表1!F126,E:Z,22,0)</f>
        <v>#N/A</v>
      </c>
      <c r="AB103" s="25"/>
      <c r="AC103" s="25"/>
      <c r="AE103" s="20"/>
      <c r="AF103" s="20"/>
      <c r="AG103" s="20"/>
      <c r="AH103" s="20"/>
      <c r="AI103" s="20"/>
      <c r="AJ103" s="20"/>
      <c r="AK103" s="20"/>
    </row>
    <row r="104" spans="1:37">
      <c r="B104" s="4">
        <v>102</v>
      </c>
      <c r="C104" s="26" t="s">
        <v>55</v>
      </c>
      <c r="D104" s="25"/>
      <c r="E104" s="25"/>
      <c r="F104" s="20"/>
      <c r="G104" s="25"/>
      <c r="H104" s="14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AA104" s="31" t="e">
        <f>VLOOKUP(工作表1!F127,E:Z,22,0)</f>
        <v>#N/A</v>
      </c>
      <c r="AB104" s="25"/>
      <c r="AC104" s="25"/>
      <c r="AE104" s="20"/>
      <c r="AF104" s="20"/>
      <c r="AG104" s="20"/>
      <c r="AH104" s="20"/>
      <c r="AI104" s="20"/>
      <c r="AJ104" s="20"/>
      <c r="AK104" s="20"/>
    </row>
    <row r="105" spans="1:37">
      <c r="B105" s="4">
        <v>103</v>
      </c>
      <c r="C105" s="26" t="s">
        <v>56</v>
      </c>
      <c r="D105" s="25"/>
      <c r="E105" s="25"/>
      <c r="F105" s="20"/>
      <c r="G105" s="25"/>
      <c r="H105" s="1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AA105" s="31" t="e">
        <f>VLOOKUP(工作表1!F128,E:Z,22,0)</f>
        <v>#N/A</v>
      </c>
      <c r="AB105" s="25"/>
      <c r="AC105" s="25"/>
      <c r="AE105" s="20"/>
      <c r="AF105" s="20"/>
      <c r="AG105" s="20"/>
      <c r="AH105" s="20"/>
      <c r="AI105" s="20"/>
      <c r="AJ105" s="20"/>
      <c r="AK105" s="20"/>
    </row>
    <row r="106" spans="1:37">
      <c r="B106" s="4">
        <v>104</v>
      </c>
      <c r="C106" s="26" t="s">
        <v>60</v>
      </c>
      <c r="D106" s="25"/>
      <c r="E106" s="25"/>
      <c r="F106" s="20"/>
      <c r="G106" s="25"/>
      <c r="H106" s="1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AA106" s="31" t="e">
        <f>VLOOKUP(工作表1!F129,E:Z,22,0)</f>
        <v>#N/A</v>
      </c>
      <c r="AB106" s="25"/>
      <c r="AC106" s="25"/>
      <c r="AE106" s="20"/>
      <c r="AF106" s="20"/>
      <c r="AG106" s="20"/>
      <c r="AH106" s="20"/>
      <c r="AI106" s="20"/>
      <c r="AJ106" s="20"/>
      <c r="AK106" s="20"/>
    </row>
    <row r="107" spans="1:37">
      <c r="B107" s="4">
        <v>105</v>
      </c>
      <c r="C107" s="26" t="s">
        <v>61</v>
      </c>
      <c r="D107" s="25"/>
      <c r="E107" s="25"/>
      <c r="F107" s="20"/>
      <c r="G107" s="25"/>
      <c r="H107" s="1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AA107" s="31" t="e">
        <f>VLOOKUP(工作表1!F130,E:Z,22,0)</f>
        <v>#N/A</v>
      </c>
      <c r="AB107" s="25"/>
      <c r="AC107" s="25"/>
      <c r="AE107" s="20"/>
      <c r="AF107" s="20"/>
      <c r="AG107" s="20"/>
      <c r="AH107" s="20"/>
      <c r="AI107" s="20"/>
      <c r="AJ107" s="20"/>
      <c r="AK107" s="20"/>
    </row>
    <row r="108" spans="1:37">
      <c r="B108" s="4"/>
      <c r="C108" s="26"/>
      <c r="D108" s="25"/>
      <c r="E108" s="25"/>
      <c r="F108" s="20"/>
      <c r="G108" s="25"/>
      <c r="H108" s="1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AA108" s="31" t="e">
        <f>VLOOKUP(工作表1!F131,E:Z,22,0)</f>
        <v>#N/A</v>
      </c>
      <c r="AB108" s="25"/>
      <c r="AC108" s="25"/>
      <c r="AE108" s="20"/>
      <c r="AF108" s="20"/>
      <c r="AG108" s="20"/>
      <c r="AH108" s="20"/>
      <c r="AI108" s="20"/>
      <c r="AJ108" s="20"/>
      <c r="AK108" s="20"/>
    </row>
    <row r="109" spans="1:37">
      <c r="B109" s="4"/>
      <c r="C109" s="25"/>
      <c r="D109" s="25"/>
      <c r="E109" s="25"/>
      <c r="F109" s="20"/>
      <c r="G109" s="25"/>
      <c r="H109" s="1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AA109" s="31" t="e">
        <f>VLOOKUP(工作表1!F132,E:Z,22,0)</f>
        <v>#N/A</v>
      </c>
      <c r="AB109" s="25"/>
      <c r="AC109" s="25"/>
      <c r="AE109" s="20"/>
      <c r="AF109" s="20"/>
      <c r="AG109" s="20"/>
      <c r="AH109" s="20"/>
      <c r="AI109" s="20"/>
      <c r="AJ109" s="20"/>
      <c r="AK109" s="20"/>
    </row>
    <row r="110" spans="1:37">
      <c r="B110" s="4"/>
      <c r="C110" s="25"/>
      <c r="D110" s="25"/>
      <c r="E110" s="25"/>
      <c r="F110" s="20"/>
      <c r="G110" s="25"/>
      <c r="H110" s="14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AA110" s="31" t="e">
        <f>VLOOKUP(工作表1!F133,E:Z,22,0)</f>
        <v>#N/A</v>
      </c>
      <c r="AB110" s="25"/>
      <c r="AC110" s="25"/>
      <c r="AE110" s="20"/>
      <c r="AF110" s="20"/>
      <c r="AG110" s="20"/>
      <c r="AH110" s="20"/>
      <c r="AI110" s="20"/>
      <c r="AJ110" s="20"/>
      <c r="AK110" s="20"/>
    </row>
    <row r="111" spans="1:37">
      <c r="B111" s="4"/>
      <c r="C111" s="25"/>
      <c r="D111" s="25"/>
      <c r="E111" s="25"/>
      <c r="F111" s="20"/>
      <c r="G111" s="25"/>
      <c r="H111" s="14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AA111" s="31" t="e">
        <f>VLOOKUP(工作表1!F134,E:Z,22,0)</f>
        <v>#N/A</v>
      </c>
      <c r="AB111" s="25"/>
      <c r="AC111" s="25"/>
      <c r="AE111" s="23"/>
      <c r="AF111" s="23"/>
      <c r="AG111" s="20"/>
      <c r="AH111" s="20"/>
      <c r="AI111" s="23"/>
      <c r="AJ111" s="20"/>
      <c r="AK111" s="20"/>
    </row>
    <row r="112" spans="1:37">
      <c r="B112" s="4"/>
      <c r="C112" s="25"/>
      <c r="D112" s="25"/>
      <c r="E112" s="25"/>
      <c r="F112" s="20"/>
      <c r="G112" s="25"/>
      <c r="H112" s="14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AA112" s="31" t="e">
        <f>VLOOKUP(工作表1!F135,E:Z,22,0)</f>
        <v>#N/A</v>
      </c>
      <c r="AB112" s="25"/>
      <c r="AC112" s="25"/>
      <c r="AE112" s="20"/>
      <c r="AG112" s="20"/>
      <c r="AH112" s="20"/>
      <c r="AJ112" s="23"/>
      <c r="AK112" s="20"/>
    </row>
    <row r="113" spans="2:37">
      <c r="B113" s="4"/>
      <c r="C113" s="25"/>
      <c r="D113" s="25"/>
      <c r="E113" s="25"/>
      <c r="F113" s="20"/>
      <c r="G113" s="25"/>
      <c r="H113" s="14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AA113" s="31" t="e">
        <f>VLOOKUP(工作表1!F136,E:Z,22,0)</f>
        <v>#N/A</v>
      </c>
      <c r="AB113" s="25"/>
      <c r="AC113" s="25"/>
      <c r="AE113" s="20"/>
      <c r="AG113" s="20"/>
      <c r="AH113" s="20"/>
      <c r="AK113" s="20"/>
    </row>
    <row r="114" spans="2:37">
      <c r="B114" s="4"/>
      <c r="C114" s="25"/>
      <c r="D114" s="25"/>
      <c r="E114" s="25"/>
      <c r="F114" s="20"/>
      <c r="G114" s="25"/>
      <c r="H114" s="14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AA114" s="31" t="e">
        <f>VLOOKUP(工作表1!F137,E:Z,22,0)</f>
        <v>#N/A</v>
      </c>
      <c r="AB114" s="25"/>
      <c r="AC114" s="25"/>
      <c r="AE114" s="20"/>
      <c r="AG114" s="20"/>
      <c r="AH114" s="20"/>
      <c r="AK114" s="20"/>
    </row>
    <row r="115" spans="2:37">
      <c r="B115" s="4"/>
      <c r="C115" s="25"/>
      <c r="D115" s="25"/>
      <c r="E115" s="25"/>
      <c r="F115" s="20"/>
      <c r="G115" s="25"/>
      <c r="H115" s="14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AA115" s="31" t="e">
        <f>VLOOKUP(工作表1!F138,E:Z,22,0)</f>
        <v>#N/A</v>
      </c>
      <c r="AB115" s="25"/>
      <c r="AC115" s="25"/>
      <c r="AE115" s="20"/>
      <c r="AG115" s="20"/>
      <c r="AH115" s="20"/>
      <c r="AK115" s="20"/>
    </row>
    <row r="116" spans="2:37">
      <c r="B116" s="4"/>
      <c r="C116" s="25"/>
      <c r="D116" s="21"/>
      <c r="E116" s="21"/>
      <c r="F116" s="23"/>
      <c r="G116" s="25"/>
      <c r="H116" s="22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AA116" s="31" t="e">
        <f>VLOOKUP(工作表1!F139,E:Z,22,0)</f>
        <v>#N/A</v>
      </c>
      <c r="AB116" s="21"/>
      <c r="AC116" s="21"/>
      <c r="AE116" s="23"/>
      <c r="AG116" s="23"/>
      <c r="AH116" s="23"/>
      <c r="AK116" s="23"/>
    </row>
    <row r="117" spans="2:37">
      <c r="B117" s="4"/>
      <c r="C117" s="25"/>
      <c r="F117" s="2"/>
      <c r="G117" s="21"/>
      <c r="AA117" s="31" t="e">
        <f>VLOOKUP(工作表1!F140,E:Z,22,0)</f>
        <v>#N/A</v>
      </c>
    </row>
    <row r="118" spans="2:37">
      <c r="B118" s="4"/>
      <c r="C118" s="25"/>
    </row>
    <row r="119" spans="2:37">
      <c r="B119" s="4"/>
      <c r="C119" s="25"/>
    </row>
    <row r="120" spans="2:37">
      <c r="B120" s="4"/>
      <c r="C120" s="25"/>
    </row>
    <row r="121" spans="2:37">
      <c r="C121" s="25"/>
    </row>
    <row r="122" spans="2:37">
      <c r="C122" s="25"/>
    </row>
    <row r="123" spans="2:37">
      <c r="C123" s="25"/>
    </row>
    <row r="124" spans="2:37">
      <c r="C124" s="25"/>
    </row>
    <row r="125" spans="2:37">
      <c r="C125" s="25"/>
    </row>
    <row r="126" spans="2:37">
      <c r="C126" s="25"/>
    </row>
    <row r="127" spans="2:37">
      <c r="C127" s="25"/>
    </row>
    <row r="128" spans="2:37">
      <c r="C128" s="25"/>
    </row>
    <row r="129" spans="3:3">
      <c r="C129" s="25"/>
    </row>
    <row r="130" spans="3:3">
      <c r="C130" s="25"/>
    </row>
    <row r="131" spans="3:3">
      <c r="C131" s="25"/>
    </row>
    <row r="132" spans="3:3">
      <c r="C132" s="25"/>
    </row>
    <row r="133" spans="3:3">
      <c r="C133" s="25"/>
    </row>
    <row r="134" spans="3:3">
      <c r="C134" s="25"/>
    </row>
    <row r="135" spans="3:3">
      <c r="C135" s="25"/>
    </row>
    <row r="136" spans="3:3">
      <c r="C136" s="25"/>
    </row>
    <row r="137" spans="3:3">
      <c r="C137" s="25"/>
    </row>
    <row r="138" spans="3:3">
      <c r="C138" s="25"/>
    </row>
    <row r="139" spans="3:3">
      <c r="C139" s="21"/>
    </row>
  </sheetData>
  <phoneticPr fontId="2" type="noConversion"/>
  <conditionalFormatting sqref="C3:C107">
    <cfRule type="duplicateValues" dxfId="1" priority="1" stopIfTrue="1"/>
  </conditionalFormatting>
  <hyperlinks>
    <hyperlink ref="E86" r:id="rId1"/>
    <hyperlink ref="E80" r:id="rId2"/>
    <hyperlink ref="E17" r:id="rId3"/>
    <hyperlink ref="E68" r:id="rId4"/>
    <hyperlink ref="E83" r:id="rId5"/>
    <hyperlink ref="E81" r:id="rId6"/>
    <hyperlink ref="E82" r:id="rId7"/>
    <hyperlink ref="E87" r:id="rId8"/>
    <hyperlink ref="E70" r:id="rId9"/>
    <hyperlink ref="D70" r:id="rId10" display="新竹縣議會人事室謝政凱b9005@hcc.gov.tw"/>
    <hyperlink ref="E97" r:id="rId11"/>
    <hyperlink ref="E79" r:id="rId12"/>
    <hyperlink ref="E91" r:id="rId13"/>
  </hyperlinks>
  <pageMargins left="0.7" right="0.7" top="0.75" bottom="0.75" header="0.3" footer="0.3"/>
  <pageSetup paperSize="8" scale="34" fitToHeight="0" orientation="landscape" r:id="rId14"/>
  <drawing r:id="rId15"/>
  <tableParts count="1">
    <tablePart r:id="rId1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0:G22"/>
  <sheetViews>
    <sheetView workbookViewId="0">
      <selection activeCell="V3" sqref="V3:V8"/>
    </sheetView>
  </sheetViews>
  <sheetFormatPr defaultRowHeight="16.5"/>
  <sheetData>
    <row r="20" spans="7:7">
      <c r="G20" s="36" t="s">
        <v>337</v>
      </c>
    </row>
    <row r="21" spans="7:7">
      <c r="G21" s="36" t="s">
        <v>338</v>
      </c>
    </row>
    <row r="22" spans="7:7">
      <c r="G22" t="s">
        <v>339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workbookViewId="0">
      <selection activeCell="B23" sqref="B23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51" t="s">
        <v>412</v>
      </c>
      <c r="C1" s="51"/>
      <c r="D1" s="60"/>
      <c r="E1" s="60"/>
      <c r="F1" s="60"/>
    </row>
    <row r="2" spans="2:6">
      <c r="B2" s="51" t="s">
        <v>413</v>
      </c>
      <c r="C2" s="51"/>
      <c r="D2" s="60"/>
      <c r="E2" s="60"/>
      <c r="F2" s="60"/>
    </row>
    <row r="3" spans="2:6">
      <c r="B3" s="52"/>
      <c r="C3" s="52"/>
      <c r="D3" s="61"/>
      <c r="E3" s="61"/>
      <c r="F3" s="61"/>
    </row>
    <row r="4" spans="2:6" ht="49.5">
      <c r="B4" s="52" t="s">
        <v>414</v>
      </c>
      <c r="C4" s="52"/>
      <c r="D4" s="61"/>
      <c r="E4" s="61"/>
      <c r="F4" s="61"/>
    </row>
    <row r="5" spans="2:6">
      <c r="B5" s="52"/>
      <c r="C5" s="52"/>
      <c r="D5" s="61"/>
      <c r="E5" s="61"/>
      <c r="F5" s="61"/>
    </row>
    <row r="6" spans="2:6">
      <c r="B6" s="51" t="s">
        <v>415</v>
      </c>
      <c r="C6" s="51"/>
      <c r="D6" s="60"/>
      <c r="E6" s="60" t="s">
        <v>416</v>
      </c>
      <c r="F6" s="60" t="s">
        <v>417</v>
      </c>
    </row>
    <row r="7" spans="2:6" ht="17.25" thickBot="1">
      <c r="B7" s="52"/>
      <c r="C7" s="52"/>
      <c r="D7" s="61"/>
      <c r="E7" s="61"/>
      <c r="F7" s="61"/>
    </row>
    <row r="8" spans="2:6" ht="33">
      <c r="B8" s="53" t="s">
        <v>418</v>
      </c>
      <c r="C8" s="54"/>
      <c r="D8" s="62"/>
      <c r="E8" s="62">
        <v>13</v>
      </c>
      <c r="F8" s="63"/>
    </row>
    <row r="9" spans="2:6" ht="33">
      <c r="B9" s="55"/>
      <c r="C9" s="52"/>
      <c r="D9" s="61"/>
      <c r="E9" s="64" t="s">
        <v>419</v>
      </c>
      <c r="F9" s="65" t="s">
        <v>426</v>
      </c>
    </row>
    <row r="10" spans="2:6" ht="33">
      <c r="B10" s="55"/>
      <c r="C10" s="52"/>
      <c r="D10" s="61"/>
      <c r="E10" s="64" t="s">
        <v>420</v>
      </c>
      <c r="F10" s="65"/>
    </row>
    <row r="11" spans="2:6" ht="33">
      <c r="B11" s="55"/>
      <c r="C11" s="52"/>
      <c r="D11" s="61"/>
      <c r="E11" s="64" t="s">
        <v>421</v>
      </c>
      <c r="F11" s="65"/>
    </row>
    <row r="12" spans="2:6" ht="33">
      <c r="B12" s="55"/>
      <c r="C12" s="52"/>
      <c r="D12" s="61"/>
      <c r="E12" s="64" t="s">
        <v>422</v>
      </c>
      <c r="F12" s="65"/>
    </row>
    <row r="13" spans="2:6" ht="33">
      <c r="B13" s="55"/>
      <c r="C13" s="52"/>
      <c r="D13" s="61"/>
      <c r="E13" s="64" t="s">
        <v>423</v>
      </c>
      <c r="F13" s="65"/>
    </row>
    <row r="14" spans="2:6" ht="33">
      <c r="B14" s="55"/>
      <c r="C14" s="52"/>
      <c r="D14" s="61"/>
      <c r="E14" s="64" t="s">
        <v>424</v>
      </c>
      <c r="F14" s="65"/>
    </row>
    <row r="15" spans="2:6" ht="33.75" thickBot="1">
      <c r="B15" s="56"/>
      <c r="C15" s="57"/>
      <c r="D15" s="66"/>
      <c r="E15" s="67" t="s">
        <v>425</v>
      </c>
      <c r="F15" s="68"/>
    </row>
    <row r="16" spans="2:6">
      <c r="B16" s="52"/>
      <c r="C16" s="52"/>
      <c r="D16" s="61"/>
      <c r="E16" s="61"/>
      <c r="F16" s="61"/>
    </row>
    <row r="17" spans="2:6">
      <c r="B17" s="52"/>
      <c r="C17" s="52"/>
      <c r="D17" s="61"/>
      <c r="E17" s="61"/>
      <c r="F17" s="61"/>
    </row>
    <row r="18" spans="2:6">
      <c r="B18" s="51" t="s">
        <v>427</v>
      </c>
      <c r="C18" s="51"/>
      <c r="D18" s="60"/>
      <c r="E18" s="60"/>
      <c r="F18" s="60"/>
    </row>
    <row r="19" spans="2:6" ht="17.25" thickBot="1">
      <c r="B19" s="52"/>
      <c r="C19" s="52"/>
      <c r="D19" s="61"/>
      <c r="E19" s="61"/>
      <c r="F19" s="61"/>
    </row>
    <row r="20" spans="2:6" ht="33.75" thickBot="1">
      <c r="B20" s="58" t="s">
        <v>428</v>
      </c>
      <c r="C20" s="59"/>
      <c r="D20" s="69"/>
      <c r="E20" s="69">
        <v>13</v>
      </c>
      <c r="F20" s="70" t="s">
        <v>426</v>
      </c>
    </row>
    <row r="21" spans="2:6">
      <c r="B21" s="52"/>
      <c r="C21" s="52"/>
      <c r="D21" s="61"/>
      <c r="E21" s="61"/>
      <c r="F21" s="61"/>
    </row>
  </sheetData>
  <phoneticPr fontId="2" type="noConversion"/>
  <hyperlinks>
    <hyperlink ref="E9" location="'工作表1'!B3:B60" display="'工作表1'!B3:B60"/>
    <hyperlink ref="E10" location="'工作表1'!L3:L60" display="'工作表1'!L3:L60"/>
    <hyperlink ref="E11" location="'工作表1'!Q3:R60" display="'工作表1'!Q3:R60"/>
    <hyperlink ref="E12" location="'工作表1'!U3:W60" display="'工作表1'!U3:W60"/>
    <hyperlink ref="E13" location="'工作表1'!X3:X60" display="'工作表1'!X3:X60"/>
    <hyperlink ref="E14" location="'工作表1'!G3:I60" display="'工作表1'!G3:I60"/>
    <hyperlink ref="E15" location="'工作表1'!F3:F60" display="'工作表1'!F3:F6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workbookViewId="0">
      <selection activeCell="V3" sqref="V3:V8"/>
    </sheetView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51" t="s">
        <v>429</v>
      </c>
      <c r="C1" s="51"/>
      <c r="D1" s="60"/>
      <c r="E1" s="60"/>
      <c r="F1" s="60"/>
    </row>
    <row r="2" spans="2:6">
      <c r="B2" s="51" t="s">
        <v>430</v>
      </c>
      <c r="C2" s="51"/>
      <c r="D2" s="60"/>
      <c r="E2" s="60"/>
      <c r="F2" s="60"/>
    </row>
    <row r="3" spans="2:6">
      <c r="B3" s="52"/>
      <c r="C3" s="52"/>
      <c r="D3" s="61"/>
      <c r="E3" s="61"/>
      <c r="F3" s="61"/>
    </row>
    <row r="4" spans="2:6" ht="49.5">
      <c r="B4" s="52" t="s">
        <v>414</v>
      </c>
      <c r="C4" s="52"/>
      <c r="D4" s="61"/>
      <c r="E4" s="61"/>
      <c r="F4" s="61"/>
    </row>
    <row r="5" spans="2:6">
      <c r="B5" s="52"/>
      <c r="C5" s="52"/>
      <c r="D5" s="61"/>
      <c r="E5" s="61"/>
      <c r="F5" s="61"/>
    </row>
    <row r="6" spans="2:6">
      <c r="B6" s="51" t="s">
        <v>415</v>
      </c>
      <c r="C6" s="51"/>
      <c r="D6" s="60"/>
      <c r="E6" s="60" t="s">
        <v>416</v>
      </c>
      <c r="F6" s="60" t="s">
        <v>417</v>
      </c>
    </row>
    <row r="7" spans="2:6" ht="17.25" thickBot="1">
      <c r="B7" s="52"/>
      <c r="C7" s="52"/>
      <c r="D7" s="61"/>
      <c r="E7" s="61"/>
      <c r="F7" s="61"/>
    </row>
    <row r="8" spans="2:6" ht="33">
      <c r="B8" s="53" t="s">
        <v>418</v>
      </c>
      <c r="C8" s="54"/>
      <c r="D8" s="62"/>
      <c r="E8" s="62">
        <v>1</v>
      </c>
      <c r="F8" s="63"/>
    </row>
    <row r="9" spans="2:6" ht="17.25" thickBot="1">
      <c r="B9" s="56"/>
      <c r="C9" s="57"/>
      <c r="D9" s="66"/>
      <c r="E9" s="67" t="s">
        <v>431</v>
      </c>
      <c r="F9" s="68" t="s">
        <v>426</v>
      </c>
    </row>
    <row r="10" spans="2:6">
      <c r="B10" s="52"/>
      <c r="C10" s="52"/>
      <c r="D10" s="61"/>
      <c r="E10" s="61"/>
      <c r="F10" s="61"/>
    </row>
    <row r="11" spans="2:6">
      <c r="B11" s="52"/>
      <c r="C11" s="52"/>
      <c r="D11" s="61"/>
      <c r="E11" s="61"/>
      <c r="F11" s="61"/>
    </row>
    <row r="12" spans="2:6">
      <c r="B12" s="51" t="s">
        <v>427</v>
      </c>
      <c r="C12" s="51"/>
      <c r="D12" s="60"/>
      <c r="E12" s="60"/>
      <c r="F12" s="60"/>
    </row>
    <row r="13" spans="2:6" ht="17.25" thickBot="1">
      <c r="B13" s="52"/>
      <c r="C13" s="52"/>
      <c r="D13" s="61"/>
      <c r="E13" s="61"/>
      <c r="F13" s="61"/>
    </row>
    <row r="14" spans="2:6" ht="33.75" thickBot="1">
      <c r="B14" s="58" t="s">
        <v>428</v>
      </c>
      <c r="C14" s="59"/>
      <c r="D14" s="69"/>
      <c r="E14" s="69">
        <v>16</v>
      </c>
      <c r="F14" s="70" t="s">
        <v>426</v>
      </c>
    </row>
    <row r="15" spans="2:6">
      <c r="B15" s="52"/>
      <c r="C15" s="52"/>
      <c r="D15" s="61"/>
      <c r="E15" s="61"/>
      <c r="F15" s="61"/>
    </row>
  </sheetData>
  <phoneticPr fontId="8" type="noConversion"/>
  <hyperlinks>
    <hyperlink ref="E9" location="'工作表1'!B3" display="'工作表1'!B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56</vt:i4>
      </vt:variant>
    </vt:vector>
  </HeadingPairs>
  <TitlesOfParts>
    <vt:vector size="63" baseType="lpstr">
      <vt:lpstr>工作表1</vt:lpstr>
      <vt:lpstr>附表二-醫療從業人員</vt:lpstr>
      <vt:lpstr>附表三-土木工程職系人員</vt:lpstr>
      <vt:lpstr>工作表2</vt:lpstr>
      <vt:lpstr>工作表3</vt:lpstr>
      <vt:lpstr>相容性報表</vt:lpstr>
      <vt:lpstr>相容性報表 (1)</vt:lpstr>
      <vt:lpstr>_1_1</vt:lpstr>
      <vt:lpstr>_1_3</vt:lpstr>
      <vt:lpstr>_1_4</vt:lpstr>
      <vt:lpstr>_1_5</vt:lpstr>
      <vt:lpstr>_1_6</vt:lpstr>
      <vt:lpstr>_1_7</vt:lpstr>
      <vt:lpstr>_1一1</vt:lpstr>
      <vt:lpstr>_2_1</vt:lpstr>
      <vt:lpstr>_2_2</vt:lpstr>
      <vt:lpstr>_2_3</vt:lpstr>
      <vt:lpstr>工作表1!Print_Area</vt:lpstr>
      <vt:lpstr>'附表二-醫療從業人員'!Print_Area</vt:lpstr>
      <vt:lpstr>'附表三-土木工程職系人員'!Print_Area</vt:lpstr>
      <vt:lpstr>不同意理由</vt:lpstr>
      <vt:lpstr>不追繳原因</vt:lpstr>
      <vt:lpstr>主管機關</vt:lpstr>
      <vt:lpstr>民事</vt:lpstr>
      <vt:lpstr>民事2</vt:lpstr>
      <vt:lpstr>刑事</vt:lpstr>
      <vt:lpstr>刑事2</vt:lpstr>
      <vt:lpstr>年資</vt:lpstr>
      <vt:lpstr>年齡</vt:lpstr>
      <vt:lpstr>有無命繳回涉訟輔助情形</vt:lpstr>
      <vt:lpstr>身分</vt:lpstr>
      <vt:lpstr>官等</vt:lpstr>
      <vt:lpstr>性別</vt:lpstr>
      <vt:lpstr>是否</vt:lpstr>
      <vt:lpstr>是否為主管人員</vt:lpstr>
      <vt:lpstr>是否為辦理採購人員</vt:lpstr>
      <vt:lpstr>涉訟類別</vt:lpstr>
      <vt:lpstr>追繳原因</vt:lpstr>
      <vt:lpstr>輔助對象</vt:lpstr>
      <vt:lpstr>輔助對象前排</vt:lpstr>
      <vt:lpstr>銓敘部是否銓審或登記有案</vt:lpstr>
      <vt:lpstr>職系</vt:lpstr>
      <vt:lpstr>工作表1!職系一</vt:lpstr>
      <vt:lpstr>職系一</vt:lpstr>
      <vt:lpstr>工作表1!職系七</vt:lpstr>
      <vt:lpstr>職系七</vt:lpstr>
      <vt:lpstr>工作表1!職系九</vt:lpstr>
      <vt:lpstr>職系九</vt:lpstr>
      <vt:lpstr>工作表1!職系二</vt:lpstr>
      <vt:lpstr>職系二</vt:lpstr>
      <vt:lpstr>工作表1!職系八</vt:lpstr>
      <vt:lpstr>職系八</vt:lpstr>
      <vt:lpstr>工作表1!職系十</vt:lpstr>
      <vt:lpstr>職系十</vt:lpstr>
      <vt:lpstr>工作表1!職系三</vt:lpstr>
      <vt:lpstr>職系三</vt:lpstr>
      <vt:lpstr>工作表1!職系五</vt:lpstr>
      <vt:lpstr>職系五</vt:lpstr>
      <vt:lpstr>工作表1!職系六</vt:lpstr>
      <vt:lpstr>職系六</vt:lpstr>
      <vt:lpstr>工作表1!職系四</vt:lpstr>
      <vt:lpstr>職系四</vt:lpstr>
      <vt:lpstr>職等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蔡奇紘</dc:creator>
  <cp:lastModifiedBy>0520</cp:lastModifiedBy>
  <cp:lastPrinted>2020-07-03T03:35:44Z</cp:lastPrinted>
  <dcterms:created xsi:type="dcterms:W3CDTF">2017-12-04T05:39:00Z</dcterms:created>
  <dcterms:modified xsi:type="dcterms:W3CDTF">2020-12-22T10:12:50Z</dcterms:modified>
</cp:coreProperties>
</file>