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88" yWindow="65248" windowWidth="12288" windowHeight="6336" tabRatio="337" firstSheet="1" activeTab="1"/>
  </bookViews>
  <sheets>
    <sheet name="填表說明" sheetId="1" r:id="rId1"/>
    <sheet name="試算表" sheetId="2" r:id="rId2"/>
    <sheet name="委升薦訓練遴選評分標準表f " sheetId="3" r:id="rId3"/>
    <sheet name="sheet" sheetId="4" r:id="rId4"/>
  </sheets>
  <definedNames>
    <definedName name="_xlnm.Print_Area" localSheetId="2">'委升薦訓練遴選評分標準表f '!$A$1:$G$47</definedName>
    <definedName name="_xlnm.Print_Area" localSheetId="1">'試算表'!$A$1:$AP$26</definedName>
    <definedName name="考試與學歷">'sheet'!$A$2:$A$7</definedName>
    <definedName name="特殊功績事項">#REF!</definedName>
  </definedNames>
  <calcPr fullCalcOnLoad="1"/>
</workbook>
</file>

<file path=xl/comments1.xml><?xml version="1.0" encoding="utf-8"?>
<comments xmlns="http://schemas.openxmlformats.org/spreadsheetml/2006/main">
  <authors>
    <author>user</author>
  </authors>
  <commentList>
    <comment ref="E7"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8"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List>
</comments>
</file>

<file path=xl/comments2.xml><?xml version="1.0" encoding="utf-8"?>
<comments xmlns="http://schemas.openxmlformats.org/spreadsheetml/2006/main">
  <authors>
    <author>user</author>
  </authors>
  <commentList>
    <comment ref="E9"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0"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1"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3"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4"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5"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7"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8"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9"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20"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21"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22"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23"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24"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25"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26"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8"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2"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16"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7"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List>
</comments>
</file>

<file path=xl/sharedStrings.xml><?xml version="1.0" encoding="utf-8"?>
<sst xmlns="http://schemas.openxmlformats.org/spreadsheetml/2006/main" count="200" uniqueCount="123">
  <si>
    <t xml:space="preserve"> </t>
  </si>
  <si>
    <t>排序</t>
  </si>
  <si>
    <t>姓名</t>
  </si>
  <si>
    <t>小計</t>
  </si>
  <si>
    <t>直接輸入分數</t>
  </si>
  <si>
    <t>嘉獎
次數</t>
  </si>
  <si>
    <t>大過
次數</t>
  </si>
  <si>
    <t>另考
月數</t>
  </si>
  <si>
    <t xml:space="preserve">單位、職稱（非必要欄位）
</t>
  </si>
  <si>
    <t>請直接點選分數</t>
  </si>
  <si>
    <t>申誡次數</t>
  </si>
  <si>
    <t>記過次數</t>
  </si>
  <si>
    <t>考試與學歷</t>
  </si>
  <si>
    <t xml:space="preserve">  </t>
  </si>
  <si>
    <t xml:space="preserve"> </t>
  </si>
  <si>
    <t>本工作表提供分數清單，承辦人不需在此作業！</t>
  </si>
  <si>
    <t>二年制或五年制專科學校畢業</t>
  </si>
  <si>
    <t>三年制或六年制專科學校畢業</t>
  </si>
  <si>
    <t>普考或四等特考及格或相當委任第三職等以上之銓定資格考試及格</t>
  </si>
  <si>
    <t>大學或獨立學院畢業</t>
  </si>
  <si>
    <t>具碩士以上學位</t>
  </si>
  <si>
    <t>訓練進修</t>
  </si>
  <si>
    <t>入學進修或選修學分</t>
  </si>
  <si>
    <t>專科或大學每一學分</t>
  </si>
  <si>
    <t>訓練或其他進修期間每一小時</t>
  </si>
  <si>
    <t>年  資</t>
  </si>
  <si>
    <t>非主管職務年資每滿一年</t>
  </si>
  <si>
    <t>考   績</t>
  </si>
  <si>
    <t>乙等</t>
  </si>
  <si>
    <t>甲等</t>
  </si>
  <si>
    <t>獎   懲</t>
  </si>
  <si>
    <t>記功(過)一次</t>
  </si>
  <si>
    <t>曾獲專案考績一次記兩大功或獲選為模範公務人員者</t>
  </si>
  <si>
    <t>曾獲頒專業獎章者</t>
  </si>
  <si>
    <t>曾獲頒勳章者</t>
  </si>
  <si>
    <t>綜合考評</t>
  </si>
  <si>
    <t>一次記大功(過)</t>
  </si>
  <si>
    <r>
      <t>曾獲頒功績獎章或楷模獎章者</t>
    </r>
    <r>
      <rPr>
        <sz val="14"/>
        <rFont val="Times New Roman"/>
        <family val="1"/>
      </rPr>
      <t xml:space="preserve">  </t>
    </r>
  </si>
  <si>
    <r>
      <t>±</t>
    </r>
    <r>
      <rPr>
        <sz val="14"/>
        <rFont val="標楷體"/>
        <family val="4"/>
      </rPr>
      <t>０．２</t>
    </r>
  </si>
  <si>
    <r>
      <t>±</t>
    </r>
    <r>
      <rPr>
        <sz val="14"/>
        <rFont val="標楷體"/>
        <family val="4"/>
      </rPr>
      <t>０．６</t>
    </r>
  </si>
  <si>
    <r>
      <t>±</t>
    </r>
    <r>
      <rPr>
        <sz val="14"/>
        <rFont val="標楷體"/>
        <family val="4"/>
      </rPr>
      <t>１．８</t>
    </r>
  </si>
  <si>
    <t>本項最高分數</t>
  </si>
  <si>
    <t>評分標準</t>
  </si>
  <si>
    <t>項目</t>
  </si>
  <si>
    <t>高中（職）畢業</t>
  </si>
  <si>
    <t>考試與學歷</t>
  </si>
  <si>
    <t>評比項目</t>
  </si>
  <si>
    <r>
      <t>說</t>
    </r>
    <r>
      <rPr>
        <sz val="14"/>
        <rFont val="Times New Roman"/>
        <family val="1"/>
      </rPr>
      <t xml:space="preserve">                                </t>
    </r>
    <r>
      <rPr>
        <sz val="14"/>
        <rFont val="標楷體"/>
        <family val="4"/>
      </rPr>
      <t>明</t>
    </r>
  </si>
  <si>
    <t>委任公務人員晉升薦任官等訓練遴選評分標準表</t>
  </si>
  <si>
    <t>直接輸入分數</t>
  </si>
  <si>
    <t>碩士或相當碩士程度
每一學分</t>
  </si>
  <si>
    <t>特殊功績事項</t>
  </si>
  <si>
    <t>懲戒處分扣分事項</t>
  </si>
  <si>
    <t>主管職務年資每滿一年</t>
  </si>
  <si>
    <t>考試與學歷（21分）</t>
  </si>
  <si>
    <t>訓練進修（7分）</t>
  </si>
  <si>
    <t>年資（25分）</t>
  </si>
  <si>
    <t>考績（25分）</t>
  </si>
  <si>
    <t>獎懲（12分）</t>
  </si>
  <si>
    <t>綜合考評（10分）</t>
  </si>
  <si>
    <t>入學進修或
選修學分</t>
  </si>
  <si>
    <t>訓練/其他進修小時數</t>
  </si>
  <si>
    <t xml:space="preserve">主管年資
</t>
  </si>
  <si>
    <t xml:space="preserve">非主管年資
</t>
  </si>
  <si>
    <t>甲等（年考/另考）</t>
  </si>
  <si>
    <t>乙等（年考/另考）</t>
  </si>
  <si>
    <t>嘉獎/申誡</t>
  </si>
  <si>
    <t>記功/記過</t>
  </si>
  <si>
    <t>專科/大
學學分數</t>
  </si>
  <si>
    <t>碩士
學分數</t>
  </si>
  <si>
    <t>年</t>
  </si>
  <si>
    <t>月</t>
  </si>
  <si>
    <t>年考年數</t>
  </si>
  <si>
    <t>另考月數</t>
  </si>
  <si>
    <t>大功次數</t>
  </si>
  <si>
    <t>委任公務人員晉升薦任官等訓練遴選評分試算表</t>
  </si>
  <si>
    <t>總分</t>
  </si>
  <si>
    <t>由服務機關、學校首長就符合參訓資格條件者之服務情形、專長才能、發展潛力、領導統御、外語能力等因素作綜合考評。</t>
  </si>
  <si>
    <t>日</t>
  </si>
  <si>
    <t>當月
28天</t>
  </si>
  <si>
    <t>當月
29天</t>
  </si>
  <si>
    <t>當月
30天</t>
  </si>
  <si>
    <t>當月
31天</t>
  </si>
  <si>
    <t>身分證
統一編號</t>
  </si>
  <si>
    <t>降級
次數</t>
  </si>
  <si>
    <t>休職
次數</t>
  </si>
  <si>
    <t>減俸
次數</t>
  </si>
  <si>
    <t>記功
次數</t>
  </si>
  <si>
    <t>一次記大功
/大過</t>
  </si>
  <si>
    <t>懲戒
處分</t>
  </si>
  <si>
    <t>嘉獎(申誡)一次</t>
  </si>
  <si>
    <t>申誡</t>
  </si>
  <si>
    <t>記過</t>
  </si>
  <si>
    <t>減俸</t>
  </si>
  <si>
    <t>降級</t>
  </si>
  <si>
    <t>休職</t>
  </si>
  <si>
    <t>5-10</t>
  </si>
  <si>
    <t xml:space="preserve">附註：
一、各服務機關、學校及各主管機關遴選受訓人員時，應依考試與學歷、訓練進修、年資、考績、獎懲及綜合考評等項所定標準加以評定，積分高者優先遴選受訓，積分相同時，其遴選之優先順序如下： 
（一）以經銓敘合格實授敘委任第五職等本俸五級以上之年資積分較高者為優先。
（二）前款之年資積分相同時，以經銓敘合格實授委任第五職等本俸五級後之考績積分較高者為優先。
（三）前款之考績積分相同時，以實際擔任主管職務或兼任委任第五職等職務之主管職務，並依待遇支給規定，得支領主管職務加給者為優先。
（四）均為擔任主管職務或兼任委任第五職等職務之主管職務，並依待遇支給規定，得支領主管職務加給者，以擔任或兼任主管職務及支領主管職務加給之時間長者為優先。
（五）擔任或兼任前款主管職務及支領主管職務加給之時間相同時，以已占職務列等為委任第五職等或薦任第六職等至第七職等者為優先。
（六）均為占前款跨列不同官等之職務時，以時間較長者為優先。
（七）前款之時間仍相同時，由各服務機關、學校及各主管機關甄審委員會或臨時性審查委員會依決議排定之。
二、各服務機關、學校及各主管機關辦理本訓練之遴選時，應由承辦單位詳實審查各項原始證件，依本表規定予以評分，並經甄審委員會審核後，按積分高低排定受訓序列，造冊由機關、學校首長核定後，函送各主管機關彙整。
三、各服務機關、學校及各主管機關辦理本訓練之遴選或審核時，應嚴守相關規定，並負實際審核之責，不得有徇私舞弊及遺漏錯誤情事。如未確實審核致受訓人員於訓練合格派任薦任官等送審未能符合規定時，依委任公務人員晉升薦任官等訓練辦法第九條第一項及第二十條第四項規定辦理，並由保訓會函請主管機關陳報處理情形。
</t>
  </si>
  <si>
    <t xml:space="preserve">  張三</t>
  </si>
  <si>
    <t>李四</t>
  </si>
  <si>
    <t>A123456789</t>
  </si>
  <si>
    <t>A111222333</t>
  </si>
  <si>
    <r>
      <t>一、欄位填寫說明</t>
    </r>
    <r>
      <rPr>
        <b/>
        <sz val="14"/>
        <rFont val="Times New Roman"/>
        <family val="1"/>
      </rPr>
      <t xml:space="preserve"> </t>
    </r>
    <r>
      <rPr>
        <b/>
        <sz val="14"/>
        <rFont val="新細明體"/>
        <family val="1"/>
      </rPr>
      <t>：（請開啟【填表說明】之工作表）</t>
    </r>
  </si>
  <si>
    <r>
      <t xml:space="preserve">         1.</t>
    </r>
    <r>
      <rPr>
        <sz val="14"/>
        <rFont val="新細明體"/>
        <family val="1"/>
      </rPr>
      <t>考試與學歷項</t>
    </r>
    <r>
      <rPr>
        <sz val="14"/>
        <rFont val="Times New Roman"/>
        <family val="1"/>
      </rPr>
      <t xml:space="preserve"> </t>
    </r>
    <r>
      <rPr>
        <sz val="14"/>
        <rFont val="新細明體"/>
        <family val="1"/>
      </rPr>
      <t>：請依事實直接點選分數。</t>
    </r>
  </si>
  <si>
    <r>
      <t xml:space="preserve">         2.</t>
    </r>
    <r>
      <rPr>
        <sz val="14"/>
        <rFont val="新細明體"/>
        <family val="1"/>
      </rPr>
      <t>訓練進修項：請輸入學分數及訓練或其他進修時數。</t>
    </r>
  </si>
  <si>
    <r>
      <t xml:space="preserve">         3.</t>
    </r>
    <r>
      <rPr>
        <sz val="14"/>
        <rFont val="新細明體"/>
        <family val="1"/>
      </rPr>
      <t>年資項：請輸入主管年資和非主管年資之年數、月數及日數</t>
    </r>
    <r>
      <rPr>
        <sz val="14"/>
        <rFont val="Times New Roman"/>
        <family val="1"/>
      </rPr>
      <t>(</t>
    </r>
    <r>
      <rPr>
        <sz val="14"/>
        <rFont val="新細明體"/>
        <family val="1"/>
      </rPr>
      <t>請注意該月之日數</t>
    </r>
    <r>
      <rPr>
        <sz val="14"/>
        <rFont val="Times New Roman"/>
        <family val="1"/>
      </rPr>
      <t>)</t>
    </r>
    <r>
      <rPr>
        <sz val="14"/>
        <rFont val="新細明體"/>
        <family val="1"/>
      </rPr>
      <t>。</t>
    </r>
  </si>
  <si>
    <r>
      <t xml:space="preserve">         4.</t>
    </r>
    <r>
      <rPr>
        <sz val="14"/>
        <rFont val="新細明體"/>
        <family val="1"/>
      </rPr>
      <t>考績項：請輸入年終考績和另予考績之年數及月數。</t>
    </r>
  </si>
  <si>
    <r>
      <t xml:space="preserve">         5.</t>
    </r>
    <r>
      <rPr>
        <sz val="14"/>
        <rFont val="新細明體"/>
        <family val="1"/>
      </rPr>
      <t>獎懲項：</t>
    </r>
    <r>
      <rPr>
        <sz val="14"/>
        <rFont val="Times New Roman"/>
        <family val="1"/>
      </rPr>
      <t xml:space="preserve"> </t>
    </r>
    <r>
      <rPr>
        <sz val="14"/>
        <rFont val="新細明體"/>
        <family val="1"/>
      </rPr>
      <t>（</t>
    </r>
    <r>
      <rPr>
        <sz val="14"/>
        <rFont val="Times New Roman"/>
        <family val="1"/>
      </rPr>
      <t>1</t>
    </r>
    <r>
      <rPr>
        <sz val="14"/>
        <rFont val="新細明體"/>
        <family val="1"/>
      </rPr>
      <t>）嘉獎</t>
    </r>
    <r>
      <rPr>
        <sz val="14"/>
        <rFont val="Times New Roman"/>
        <family val="1"/>
      </rPr>
      <t>/</t>
    </r>
    <r>
      <rPr>
        <sz val="14"/>
        <rFont val="新細明體"/>
        <family val="1"/>
      </rPr>
      <t>申誡、記功</t>
    </r>
    <r>
      <rPr>
        <sz val="14"/>
        <rFont val="Times New Roman"/>
        <family val="1"/>
      </rPr>
      <t>/</t>
    </r>
    <r>
      <rPr>
        <sz val="14"/>
        <rFont val="新細明體"/>
        <family val="1"/>
      </rPr>
      <t>記過、一次記大功</t>
    </r>
    <r>
      <rPr>
        <sz val="14"/>
        <rFont val="Times New Roman"/>
        <family val="1"/>
      </rPr>
      <t>/</t>
    </r>
    <r>
      <rPr>
        <sz val="14"/>
        <rFont val="新細明體"/>
        <family val="1"/>
      </rPr>
      <t>大過：請輸入次數。</t>
    </r>
  </si>
  <si>
    <r>
      <t xml:space="preserve">  </t>
    </r>
    <r>
      <rPr>
        <b/>
        <sz val="14"/>
        <rFont val="Times New Roman"/>
        <family val="1"/>
      </rPr>
      <t xml:space="preserve"> </t>
    </r>
    <r>
      <rPr>
        <b/>
        <sz val="14"/>
        <rFont val="新細明體"/>
        <family val="1"/>
      </rPr>
      <t>二、執行分數計算與排序：（請開啟【試算表】之工作表）</t>
    </r>
  </si>
  <si>
    <r>
      <t xml:space="preserve">           </t>
    </r>
    <r>
      <rPr>
        <sz val="14"/>
        <rFont val="新細明體"/>
        <family val="1"/>
      </rPr>
      <t>【巨集】</t>
    </r>
    <r>
      <rPr>
        <sz val="14"/>
        <rFont val="Times New Roman"/>
        <family val="1"/>
      </rPr>
      <t>&gt;</t>
    </r>
    <r>
      <rPr>
        <sz val="14"/>
        <rFont val="新細明體"/>
        <family val="1"/>
      </rPr>
      <t>【計算總分】</t>
    </r>
    <r>
      <rPr>
        <sz val="14"/>
        <rFont val="Times New Roman"/>
        <family val="1"/>
      </rPr>
      <t>&gt;</t>
    </r>
    <r>
      <rPr>
        <sz val="14"/>
        <rFont val="新細明體"/>
        <family val="1"/>
      </rPr>
      <t>執行，即可算出分數。</t>
    </r>
  </si>
  <si>
    <r>
      <t xml:space="preserve">          2.</t>
    </r>
    <r>
      <rPr>
        <sz val="14"/>
        <rFont val="新細明體"/>
        <family val="1"/>
      </rPr>
      <t>若執行【排序】功能，請按【工具】</t>
    </r>
    <r>
      <rPr>
        <sz val="14"/>
        <rFont val="Times New Roman"/>
        <family val="1"/>
      </rPr>
      <t>&gt;</t>
    </r>
    <r>
      <rPr>
        <sz val="14"/>
        <rFont val="新細明體"/>
        <family val="1"/>
      </rPr>
      <t>【巨集】</t>
    </r>
    <r>
      <rPr>
        <sz val="14"/>
        <rFont val="Times New Roman"/>
        <family val="1"/>
      </rPr>
      <t>&gt;</t>
    </r>
    <r>
      <rPr>
        <sz val="14"/>
        <rFont val="新細明體"/>
        <family val="1"/>
      </rPr>
      <t>【巨集】</t>
    </r>
    <r>
      <rPr>
        <sz val="14"/>
        <rFont val="Times New Roman"/>
        <family val="1"/>
      </rPr>
      <t>&gt;</t>
    </r>
    <r>
      <rPr>
        <sz val="14"/>
        <rFont val="新細明體"/>
        <family val="1"/>
      </rPr>
      <t>【排序】</t>
    </r>
    <r>
      <rPr>
        <sz val="14"/>
        <rFont val="Times New Roman"/>
        <family val="1"/>
      </rPr>
      <t>&gt;</t>
    </r>
    <r>
      <rPr>
        <sz val="14"/>
        <rFont val="新細明體"/>
        <family val="1"/>
      </rPr>
      <t>執行。</t>
    </r>
  </si>
  <si>
    <r>
      <t xml:space="preserve">          3.</t>
    </r>
    <r>
      <rPr>
        <sz val="14"/>
        <rFont val="新細明體"/>
        <family val="1"/>
      </rPr>
      <t>資料量上限為</t>
    </r>
    <r>
      <rPr>
        <sz val="14"/>
        <rFont val="Times New Roman"/>
        <family val="1"/>
      </rPr>
      <t>1000</t>
    </r>
    <r>
      <rPr>
        <sz val="14"/>
        <rFont val="新細明體"/>
        <family val="1"/>
      </rPr>
      <t>筆，每頁約為三十三筆資料，列印時務必先執行【預覽列印】，以選取列印頁數，以免印出多餘空白頁。</t>
    </r>
  </si>
  <si>
    <t xml:space="preserve">一、考試與學歷均以最高考試或學歷擇一核計。
二、學歷之認定，以教育部學制為準。專科以上
　　學校之學歷凡經教育部立案或認可者，不分
　　國內外，計分相同。
三、八十五年一月十七日公務人員考試法修正公
　　布前舉辦之丙等特考及格，相當於四等特考
　　及格。
四、原分類職位各職等考試比照計分標準如次：
　　第三職等考試：十五分。
　　第五職等考試：十七分。
</t>
  </si>
  <si>
    <t xml:space="preserve">一、訓練或進修須由服務機關選送，或自行申請
　　經服務機關認定與業務有關並同意者（依公
　　務人員訓練進修法及其施行細則規定），或
　　由機關自行辦理與業務有關之訓練。且在最
　　近五年內領有證明文件（含括學分證明或經
　　登錄於公務人員終身學習護照認證之時數）
　　，始予計分。登錄於公務人員終身學習護照
　　時數不得與學分證明或其他證明文件重複計
　　算；各項訓練或進修經評定成績不及格者，
　　不予計分。
二、攻讀大專以上學位者，倘以本項學分採計，
　　不得再與「考試與學歷」重複計算，（如以
　　學歷計分，其取得學位之學分即不得再予採
　　計）。
三、證明文件若同時登載天數及時數，應以時數
　　採計。一天以六小時計，一週以五天計。
</t>
  </si>
  <si>
    <t xml:space="preserve">一、服務年資以任經銓敘合格實授敘委任第五職等
　　職務或經銓敘部認定得採計為公務人員任用法
　　第十七條第六項規定之年資為限。
二、主管職務指擔任主管職務或兼任委任第五職等
　　職務之主管職務，或代理主管職務，並依待遇
　　支給規定，得支領主管職務加給之年資。
三、非主管職務與主管職務之年資分別計算。未滿
　　一年者，依其任職月數占全年比例計算，未滿
　　一個月者，依其任職日數占該月日數比例計算
　　。各項分數加總後計算至小數點第二位，小數
　　點第三位採四捨五入方式計算。
</t>
  </si>
  <si>
    <t xml:space="preserve">一、考績（成）之計算，係以各主管機關提供符合
　　參訓資格人員名冊之時間為準，以最近五年之
　　年終考績（成）及另予考績（成）為限。
二、考列丙等者，不予計分。
三、另予考績（成）者，照上列標準按在職月數比
　　例計分，在職時間未滿一個月者以一個月計。
　　分數計算至小數點第二位，小數點第三位採四
　　捨五入方式計算。
</t>
  </si>
  <si>
    <t xml:space="preserve">一、平時獎懲以最近五年內已核定發布者或懲戒處
　　分議決者為限。
二、專業獎章（不含依服務年資頒給之服務獎章）
　　、功績獎章、楷模獎章或勳章係以依「獎章條
　　例」、「獎章條例施行細則」、「勳章條例」
　　規定頒給者為限，並以在擔任公務人員期間獲
　　頒者始予計分。
三、同一事蹟以計分最高者計算。
四、按上列標準增減分數，其結果產生負分時，應
　　倒扣其總分。
</t>
  </si>
  <si>
    <t xml:space="preserve">一、本項評分最低為五分，在六分以下或九分以上
　　者，應由服務機關、學校首長加註具體事實說
　　明。
二、綜合考評應由服務機關、學校首長先行評核後
　　，併同前五項積分計算總分，提報甄審委員會
　　或臨時性之審查委員會審核，排定受訓序列，
　　列冊由首長核定。
</t>
  </si>
  <si>
    <r>
      <t xml:space="preserve">         6.</t>
    </r>
    <r>
      <rPr>
        <sz val="14"/>
        <rFont val="新細明體"/>
        <family val="1"/>
      </rPr>
      <t>綜合考評項：請輸入分數。</t>
    </r>
    <r>
      <rPr>
        <sz val="14"/>
        <rFont val="Times New Roman"/>
        <family val="1"/>
      </rPr>
      <t xml:space="preserve">  </t>
    </r>
  </si>
  <si>
    <r>
      <t xml:space="preserve">          1.</t>
    </r>
    <r>
      <rPr>
        <sz val="14"/>
        <rFont val="新細明體"/>
        <family val="1"/>
      </rPr>
      <t>本表之計算總分功能已設定，請勿任意更改原程式，倘有錯誤，請開啟</t>
    </r>
    <r>
      <rPr>
        <sz val="14"/>
        <rFont val="Times New Roman"/>
        <family val="1"/>
      </rPr>
      <t>EXCEL</t>
    </r>
    <r>
      <rPr>
        <sz val="14"/>
        <rFont val="新細明體"/>
        <family val="1"/>
      </rPr>
      <t>檔案後，點選【開啟巨集】，再點選【試算表】之工作表，只需把基本資料輸入，按【工具】</t>
    </r>
    <r>
      <rPr>
        <sz val="14"/>
        <rFont val="Times New Roman"/>
        <family val="1"/>
      </rPr>
      <t>&gt;</t>
    </r>
    <r>
      <rPr>
        <sz val="14"/>
        <rFont val="新細明體"/>
        <family val="1"/>
      </rPr>
      <t>【巨集】</t>
    </r>
    <r>
      <rPr>
        <sz val="14"/>
        <rFont val="Times New Roman"/>
        <family val="1"/>
      </rPr>
      <t>&gt;</t>
    </r>
  </si>
  <si>
    <r>
      <t xml:space="preserve">                             </t>
    </r>
    <r>
      <rPr>
        <sz val="14"/>
        <rFont val="細明體"/>
        <family val="3"/>
      </rPr>
      <t>（</t>
    </r>
    <r>
      <rPr>
        <sz val="14"/>
        <rFont val="Times New Roman"/>
        <family val="1"/>
      </rPr>
      <t>2</t>
    </r>
    <r>
      <rPr>
        <sz val="14"/>
        <rFont val="細明體"/>
        <family val="3"/>
      </rPr>
      <t>）懲戒處分扣分事項（申誡、記過、減俸、降級、休職）：請輸入次數。</t>
    </r>
  </si>
  <si>
    <r>
      <t xml:space="preserve">                             </t>
    </r>
    <r>
      <rPr>
        <sz val="14"/>
        <rFont val="新細明體"/>
        <family val="1"/>
      </rPr>
      <t>（</t>
    </r>
    <r>
      <rPr>
        <sz val="14"/>
        <rFont val="Times New Roman"/>
        <family val="1"/>
      </rPr>
      <t>3</t>
    </r>
    <r>
      <rPr>
        <sz val="14"/>
        <rFont val="新細明體"/>
        <family val="1"/>
      </rPr>
      <t>）特殊功績事項（曾獲專案考績一次記兩大功或獲選為模範公務人員者、曾獲頒專業獎章者、曾獲頒功績獎章或楷模獎章者、曾獲頒勳章者）：請輸入分數。</t>
    </r>
  </si>
  <si>
    <t>委任公務人員晉升薦任官等訓練遴選評分試算表(填表說明)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</si>
</sst>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Red]0"/>
    <numFmt numFmtId="178" formatCode="0_ "/>
    <numFmt numFmtId="179" formatCode="0.00_ "/>
    <numFmt numFmtId="180" formatCode="0.00_);[Red]\(0.00\)"/>
    <numFmt numFmtId="181" formatCode="0_);[Red]\(0\)"/>
    <numFmt numFmtId="182" formatCode="0.0_);[Red]\(0.0\)"/>
    <numFmt numFmtId="183" formatCode="&quot;Yes&quot;;&quot;Yes&quot;;&quot;No&quot;"/>
    <numFmt numFmtId="184" formatCode="&quot;True&quot;;&quot;True&quot;;&quot;False&quot;"/>
    <numFmt numFmtId="185" formatCode="&quot;On&quot;;&quot;On&quot;;&quot;Off&quot;"/>
    <numFmt numFmtId="186" formatCode="0.000_);[Red]\(0.000\)"/>
    <numFmt numFmtId="187" formatCode="m&quot;月&quot;d&quot;日&quot;"/>
    <numFmt numFmtId="188" formatCode="[$-404]AM/PM\ hh:mm:ss"/>
  </numFmts>
  <fonts count="55">
    <font>
      <sz val="12"/>
      <name val="新細明體"/>
      <family val="1"/>
    </font>
    <font>
      <sz val="9"/>
      <name val="新細明體"/>
      <family val="1"/>
    </font>
    <font>
      <sz val="12"/>
      <name val="Times New Roman"/>
      <family val="1"/>
    </font>
    <font>
      <sz val="18"/>
      <name val="標楷體"/>
      <family val="4"/>
    </font>
    <font>
      <b/>
      <sz val="10"/>
      <name val="Times New Roman"/>
      <family val="1"/>
    </font>
    <font>
      <sz val="10"/>
      <color indexed="10"/>
      <name val="細明體"/>
      <family val="3"/>
    </font>
    <font>
      <sz val="10"/>
      <name val="細明體"/>
      <family val="3"/>
    </font>
    <font>
      <b/>
      <sz val="10"/>
      <color indexed="10"/>
      <name val="Times New Roman"/>
      <family val="1"/>
    </font>
    <font>
      <sz val="16"/>
      <color indexed="10"/>
      <name val="標楷體"/>
      <family val="4"/>
    </font>
    <font>
      <sz val="14"/>
      <name val="標楷體"/>
      <family val="4"/>
    </font>
    <font>
      <sz val="14"/>
      <name val="Times New Roman"/>
      <family val="1"/>
    </font>
    <font>
      <sz val="12"/>
      <name val="標楷體"/>
      <family val="4"/>
    </font>
    <font>
      <b/>
      <sz val="12"/>
      <name val="新細明體"/>
      <family val="1"/>
    </font>
    <font>
      <b/>
      <sz val="12"/>
      <color indexed="8"/>
      <name val="新細明體"/>
      <family val="1"/>
    </font>
    <font>
      <sz val="10"/>
      <name val="新細明體"/>
      <family val="1"/>
    </font>
    <font>
      <sz val="10"/>
      <color indexed="10"/>
      <name val="新細明體"/>
      <family val="1"/>
    </font>
    <font>
      <sz val="20"/>
      <name val="標楷體"/>
      <family val="4"/>
    </font>
    <font>
      <b/>
      <sz val="14"/>
      <name val="新細明體"/>
      <family val="1"/>
    </font>
    <font>
      <b/>
      <sz val="14"/>
      <name val="Times New Roman"/>
      <family val="1"/>
    </font>
    <font>
      <sz val="14"/>
      <name val="新細明體"/>
      <family val="1"/>
    </font>
    <font>
      <sz val="14"/>
      <name val="細明體"/>
      <family val="3"/>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27"/>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40"/>
        <bgColor indexed="64"/>
      </patternFill>
    </fill>
    <fill>
      <patternFill patternType="solid">
        <fgColor indexed="53"/>
        <bgColor indexed="64"/>
      </patternFill>
    </fill>
    <fill>
      <patternFill patternType="solid">
        <fgColor indexed="51"/>
        <bgColor indexed="64"/>
      </patternFill>
    </fill>
    <fill>
      <patternFill patternType="solid">
        <fgColor indexed="47"/>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72">
    <xf numFmtId="0" fontId="0" fillId="0" borderId="0" xfId="0" applyAlignment="1">
      <alignment/>
    </xf>
    <xf numFmtId="178" fontId="0" fillId="0" borderId="0" xfId="0" applyNumberFormat="1" applyAlignment="1">
      <alignment/>
    </xf>
    <xf numFmtId="178" fontId="2" fillId="0" borderId="0" xfId="0" applyNumberFormat="1" applyFont="1" applyAlignment="1">
      <alignment/>
    </xf>
    <xf numFmtId="0" fontId="0" fillId="0" borderId="0" xfId="0" applyAlignment="1">
      <alignment wrapText="1"/>
    </xf>
    <xf numFmtId="0" fontId="0" fillId="0" borderId="10" xfId="0" applyBorder="1" applyAlignment="1">
      <alignment wrapText="1"/>
    </xf>
    <xf numFmtId="0" fontId="2" fillId="0" borderId="0" xfId="0" applyFont="1" applyAlignment="1">
      <alignment/>
    </xf>
    <xf numFmtId="0" fontId="9" fillId="0" borderId="11" xfId="0" applyFont="1" applyBorder="1" applyAlignment="1">
      <alignment horizontal="center" vertical="top" wrapText="1"/>
    </xf>
    <xf numFmtId="0" fontId="9" fillId="0" borderId="11" xfId="0" applyFont="1" applyBorder="1" applyAlignment="1">
      <alignment horizontal="justify" vertical="center" wrapText="1"/>
    </xf>
    <xf numFmtId="0" fontId="9"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0" xfId="0" applyFont="1" applyAlignment="1">
      <alignment/>
    </xf>
    <xf numFmtId="180" fontId="12" fillId="33" borderId="12" xfId="0" applyNumberFormat="1" applyFont="1" applyFill="1" applyBorder="1" applyAlignment="1">
      <alignment horizontal="left" vertical="center" wrapText="1"/>
    </xf>
    <xf numFmtId="180" fontId="0" fillId="0" borderId="0" xfId="0" applyNumberFormat="1" applyFont="1" applyAlignment="1">
      <alignment/>
    </xf>
    <xf numFmtId="179" fontId="0" fillId="0" borderId="0" xfId="0" applyNumberFormat="1" applyFont="1" applyBorder="1" applyAlignment="1">
      <alignment/>
    </xf>
    <xf numFmtId="0" fontId="0" fillId="0" borderId="0" xfId="0" applyFont="1" applyAlignment="1">
      <alignment/>
    </xf>
    <xf numFmtId="180" fontId="13" fillId="34" borderId="14"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180" fontId="14" fillId="35" borderId="15" xfId="0" applyNumberFormat="1" applyFont="1" applyFill="1" applyBorder="1" applyAlignment="1">
      <alignment/>
    </xf>
    <xf numFmtId="179" fontId="14" fillId="36" borderId="10" xfId="0" applyNumberFormat="1" applyFont="1" applyFill="1" applyBorder="1" applyAlignment="1">
      <alignment/>
    </xf>
    <xf numFmtId="181" fontId="14" fillId="37" borderId="12" xfId="0" applyNumberFormat="1" applyFont="1" applyFill="1" applyBorder="1" applyAlignment="1">
      <alignment/>
    </xf>
    <xf numFmtId="0" fontId="14" fillId="0" borderId="12" xfId="0" applyNumberFormat="1" applyFont="1" applyBorder="1" applyAlignment="1">
      <alignment/>
    </xf>
    <xf numFmtId="181" fontId="14" fillId="0" borderId="12" xfId="0" applyNumberFormat="1" applyFont="1" applyBorder="1" applyAlignment="1">
      <alignment shrinkToFit="1"/>
    </xf>
    <xf numFmtId="181" fontId="14" fillId="0" borderId="12" xfId="0" applyNumberFormat="1" applyFont="1" applyBorder="1" applyAlignment="1">
      <alignment horizontal="right" shrinkToFit="1"/>
    </xf>
    <xf numFmtId="180" fontId="14" fillId="38" borderId="12" xfId="0" applyNumberFormat="1" applyFont="1" applyFill="1" applyBorder="1" applyAlignment="1">
      <alignment horizontal="right" shrinkToFit="1"/>
    </xf>
    <xf numFmtId="180" fontId="14" fillId="39" borderId="12" xfId="0" applyNumberFormat="1" applyFont="1" applyFill="1" applyBorder="1" applyAlignment="1">
      <alignment horizontal="right" shrinkToFit="1"/>
    </xf>
    <xf numFmtId="180" fontId="14" fillId="40" borderId="12" xfId="0" applyNumberFormat="1" applyFont="1" applyFill="1" applyBorder="1" applyAlignment="1">
      <alignment horizontal="right" shrinkToFit="1"/>
    </xf>
    <xf numFmtId="182" fontId="14" fillId="0" borderId="14" xfId="0" applyNumberFormat="1" applyFont="1" applyBorder="1" applyAlignment="1">
      <alignment shrinkToFit="1"/>
    </xf>
    <xf numFmtId="179" fontId="14" fillId="36" borderId="14" xfId="0" applyNumberFormat="1" applyFont="1" applyFill="1" applyBorder="1" applyAlignment="1" applyProtection="1">
      <alignment shrinkToFit="1"/>
      <protection locked="0"/>
    </xf>
    <xf numFmtId="180" fontId="0" fillId="0" borderId="0" xfId="0" applyNumberFormat="1" applyFont="1" applyAlignment="1">
      <alignment/>
    </xf>
    <xf numFmtId="179" fontId="0" fillId="0" borderId="0" xfId="0" applyNumberFormat="1" applyFont="1" applyBorder="1" applyAlignment="1">
      <alignment/>
    </xf>
    <xf numFmtId="180" fontId="14" fillId="35" borderId="16" xfId="0" applyNumberFormat="1" applyFont="1" applyFill="1" applyBorder="1" applyAlignment="1">
      <alignment/>
    </xf>
    <xf numFmtId="180" fontId="14" fillId="39" borderId="15" xfId="0" applyNumberFormat="1" applyFont="1" applyFill="1" applyBorder="1" applyAlignment="1">
      <alignment horizontal="center" vertical="center" wrapText="1"/>
    </xf>
    <xf numFmtId="179" fontId="12" fillId="36" borderId="10" xfId="0" applyNumberFormat="1" applyFont="1" applyFill="1" applyBorder="1" applyAlignment="1">
      <alignment/>
    </xf>
    <xf numFmtId="181" fontId="14" fillId="0" borderId="14" xfId="0" applyNumberFormat="1" applyFont="1" applyBorder="1" applyAlignment="1">
      <alignment horizontal="right" shrinkToFit="1"/>
    </xf>
    <xf numFmtId="180" fontId="14" fillId="41" borderId="11" xfId="0" applyNumberFormat="1" applyFont="1" applyFill="1" applyBorder="1" applyAlignment="1">
      <alignment shrinkToFit="1"/>
    </xf>
    <xf numFmtId="181" fontId="0" fillId="0" borderId="12" xfId="0" applyNumberFormat="1" applyFont="1" applyBorder="1" applyAlignment="1">
      <alignment/>
    </xf>
    <xf numFmtId="0" fontId="9" fillId="0" borderId="11" xfId="0" applyFont="1" applyBorder="1" applyAlignment="1">
      <alignment horizontal="left" vertical="center" wrapText="1"/>
    </xf>
    <xf numFmtId="0" fontId="17" fillId="0" borderId="0" xfId="0" applyFont="1" applyAlignment="1">
      <alignment/>
    </xf>
    <xf numFmtId="0" fontId="19" fillId="0" borderId="0" xfId="0" applyFont="1" applyAlignment="1">
      <alignment/>
    </xf>
    <xf numFmtId="0" fontId="10" fillId="0" borderId="0" xfId="0" applyFont="1" applyAlignment="1">
      <alignment/>
    </xf>
    <xf numFmtId="0" fontId="10" fillId="0" borderId="12" xfId="0" applyFont="1" applyBorder="1" applyAlignment="1">
      <alignment horizontal="center" vertical="center" wrapText="1"/>
    </xf>
    <xf numFmtId="180" fontId="14" fillId="41" borderId="12" xfId="0" applyNumberFormat="1" applyFont="1" applyFill="1" applyBorder="1" applyAlignment="1">
      <alignment horizontal="center" vertical="center" wrapText="1"/>
    </xf>
    <xf numFmtId="180" fontId="15" fillId="41" borderId="12" xfId="0" applyNumberFormat="1" applyFont="1" applyFill="1" applyBorder="1" applyAlignment="1">
      <alignment horizontal="center" vertical="center" wrapText="1"/>
    </xf>
    <xf numFmtId="180" fontId="15" fillId="41" borderId="17" xfId="0" applyNumberFormat="1" applyFont="1" applyFill="1" applyBorder="1" applyAlignment="1">
      <alignment horizontal="center" vertical="center" wrapText="1"/>
    </xf>
    <xf numFmtId="180" fontId="15" fillId="41" borderId="15" xfId="0" applyNumberFormat="1" applyFont="1" applyFill="1" applyBorder="1" applyAlignment="1">
      <alignment horizontal="center" vertical="center" wrapText="1"/>
    </xf>
    <xf numFmtId="180" fontId="15" fillId="41" borderId="18" xfId="0" applyNumberFormat="1" applyFont="1" applyFill="1" applyBorder="1" applyAlignment="1">
      <alignment horizontal="center" vertical="center" wrapText="1"/>
    </xf>
    <xf numFmtId="180" fontId="15" fillId="41" borderId="19" xfId="0" applyNumberFormat="1" applyFont="1" applyFill="1" applyBorder="1" applyAlignment="1">
      <alignment horizontal="center" vertical="center" wrapText="1"/>
    </xf>
    <xf numFmtId="0" fontId="0" fillId="0" borderId="12" xfId="0" applyBorder="1" applyAlignment="1">
      <alignment/>
    </xf>
    <xf numFmtId="180" fontId="14" fillId="39" borderId="14" xfId="0" applyNumberFormat="1" applyFont="1" applyFill="1" applyBorder="1" applyAlignment="1">
      <alignment horizontal="center" vertical="center" wrapText="1"/>
    </xf>
    <xf numFmtId="180" fontId="14" fillId="39" borderId="20" xfId="0" applyNumberFormat="1" applyFont="1" applyFill="1" applyBorder="1" applyAlignment="1">
      <alignment horizontal="center" vertical="center" wrapText="1"/>
    </xf>
    <xf numFmtId="180" fontId="14" fillId="39" borderId="11" xfId="0" applyNumberFormat="1" applyFont="1" applyFill="1" applyBorder="1" applyAlignment="1">
      <alignment horizontal="center" vertical="center" wrapText="1"/>
    </xf>
    <xf numFmtId="180" fontId="14" fillId="40" borderId="12" xfId="0" applyNumberFormat="1" applyFont="1" applyFill="1" applyBorder="1" applyAlignment="1">
      <alignment horizontal="center" vertical="center" wrapText="1"/>
    </xf>
    <xf numFmtId="180" fontId="14" fillId="38" borderId="17" xfId="0" applyNumberFormat="1" applyFont="1" applyFill="1" applyBorder="1" applyAlignment="1">
      <alignment horizontal="center" vertical="center" wrapText="1"/>
    </xf>
    <xf numFmtId="180" fontId="14" fillId="38" borderId="16" xfId="0" applyNumberFormat="1" applyFont="1" applyFill="1" applyBorder="1" applyAlignment="1">
      <alignment horizontal="center" vertical="center" wrapText="1"/>
    </xf>
    <xf numFmtId="180" fontId="0" fillId="0" borderId="15" xfId="0" applyNumberFormat="1" applyFont="1" applyBorder="1" applyAlignment="1">
      <alignment vertical="center" wrapText="1"/>
    </xf>
    <xf numFmtId="180" fontId="14" fillId="39" borderId="17" xfId="0" applyNumberFormat="1" applyFont="1" applyFill="1" applyBorder="1" applyAlignment="1">
      <alignment horizontal="center" vertical="center"/>
    </xf>
    <xf numFmtId="180" fontId="14" fillId="39" borderId="15" xfId="0" applyNumberFormat="1" applyFont="1" applyFill="1" applyBorder="1" applyAlignment="1">
      <alignment horizontal="center" vertical="center"/>
    </xf>
    <xf numFmtId="180" fontId="14" fillId="39" borderId="12" xfId="0" applyNumberFormat="1" applyFont="1" applyFill="1" applyBorder="1" applyAlignment="1">
      <alignment horizontal="center" vertical="center"/>
    </xf>
    <xf numFmtId="179" fontId="12" fillId="36" borderId="14" xfId="0" applyNumberFormat="1" applyFont="1" applyFill="1" applyBorder="1" applyAlignment="1">
      <alignment horizontal="center" vertical="center"/>
    </xf>
    <xf numFmtId="179" fontId="12" fillId="36" borderId="14" xfId="0" applyNumberFormat="1" applyFont="1" applyFill="1" applyBorder="1" applyAlignment="1">
      <alignment/>
    </xf>
    <xf numFmtId="179" fontId="12" fillId="36" borderId="18" xfId="0" applyNumberFormat="1" applyFont="1" applyFill="1" applyBorder="1" applyAlignment="1">
      <alignment/>
    </xf>
    <xf numFmtId="180" fontId="14" fillId="33" borderId="17" xfId="0" applyNumberFormat="1" applyFont="1" applyFill="1" applyBorder="1" applyAlignment="1">
      <alignment horizontal="center" vertical="center" wrapText="1"/>
    </xf>
    <xf numFmtId="180" fontId="14" fillId="33" borderId="16" xfId="0" applyNumberFormat="1" applyFont="1" applyFill="1" applyBorder="1" applyAlignment="1">
      <alignment horizontal="center" vertical="center" wrapText="1"/>
    </xf>
    <xf numFmtId="180" fontId="0" fillId="0" borderId="15" xfId="0" applyNumberFormat="1" applyFont="1" applyBorder="1" applyAlignment="1">
      <alignment horizontal="center" vertical="center" wrapText="1"/>
    </xf>
    <xf numFmtId="180" fontId="14" fillId="38" borderId="14" xfId="0" applyNumberFormat="1" applyFont="1" applyFill="1" applyBorder="1" applyAlignment="1">
      <alignment horizontal="center" vertical="center" wrapText="1"/>
    </xf>
    <xf numFmtId="180" fontId="14" fillId="38" borderId="11" xfId="0" applyNumberFormat="1" applyFont="1" applyFill="1" applyBorder="1" applyAlignment="1">
      <alignment horizontal="center" vertical="center"/>
    </xf>
    <xf numFmtId="180" fontId="14" fillId="38" borderId="16" xfId="0" applyNumberFormat="1" applyFont="1" applyFill="1" applyBorder="1" applyAlignment="1">
      <alignment wrapText="1"/>
    </xf>
    <xf numFmtId="180" fontId="0" fillId="0" borderId="15" xfId="0" applyNumberFormat="1" applyFont="1" applyBorder="1" applyAlignment="1">
      <alignment wrapText="1"/>
    </xf>
    <xf numFmtId="180" fontId="15" fillId="38" borderId="17" xfId="0" applyNumberFormat="1" applyFont="1" applyFill="1" applyBorder="1" applyAlignment="1">
      <alignment horizontal="center" vertical="center" wrapText="1"/>
    </xf>
    <xf numFmtId="180" fontId="14" fillId="38" borderId="16" xfId="0" applyNumberFormat="1" applyFont="1" applyFill="1" applyBorder="1" applyAlignment="1">
      <alignment/>
    </xf>
    <xf numFmtId="0" fontId="0" fillId="0" borderId="15" xfId="0" applyFont="1" applyBorder="1" applyAlignment="1">
      <alignment/>
    </xf>
    <xf numFmtId="180" fontId="14" fillId="39" borderId="12" xfId="0" applyNumberFormat="1" applyFont="1" applyFill="1" applyBorder="1" applyAlignment="1">
      <alignment horizontal="center" vertical="center" wrapText="1"/>
    </xf>
    <xf numFmtId="180" fontId="15" fillId="41" borderId="21" xfId="0" applyNumberFormat="1" applyFont="1" applyFill="1" applyBorder="1" applyAlignment="1">
      <alignment horizontal="center" vertical="center" wrapText="1"/>
    </xf>
    <xf numFmtId="180" fontId="15" fillId="41" borderId="22" xfId="0" applyNumberFormat="1" applyFont="1" applyFill="1" applyBorder="1" applyAlignment="1">
      <alignment horizontal="center" vertical="center" wrapText="1"/>
    </xf>
    <xf numFmtId="180" fontId="15" fillId="41" borderId="13" xfId="0" applyNumberFormat="1" applyFont="1" applyFill="1" applyBorder="1" applyAlignment="1">
      <alignment horizontal="center" vertical="center" wrapText="1"/>
    </xf>
    <xf numFmtId="180" fontId="14" fillId="34" borderId="17" xfId="0" applyNumberFormat="1" applyFont="1" applyFill="1" applyBorder="1" applyAlignment="1">
      <alignment horizontal="center" vertical="center" wrapText="1"/>
    </xf>
    <xf numFmtId="180" fontId="14" fillId="34" borderId="16" xfId="0" applyNumberFormat="1" applyFont="1" applyFill="1" applyBorder="1" applyAlignment="1">
      <alignment horizontal="center" vertical="center" wrapText="1"/>
    </xf>
    <xf numFmtId="180" fontId="14" fillId="34" borderId="15" xfId="0" applyNumberFormat="1" applyFont="1" applyFill="1" applyBorder="1" applyAlignment="1">
      <alignment horizontal="center" vertical="center" wrapText="1"/>
    </xf>
    <xf numFmtId="180" fontId="3" fillId="0" borderId="0" xfId="0" applyNumberFormat="1" applyFont="1" applyBorder="1" applyAlignment="1">
      <alignment horizontal="center"/>
    </xf>
    <xf numFmtId="180" fontId="11" fillId="0" borderId="0" xfId="0" applyNumberFormat="1" applyFont="1" applyBorder="1" applyAlignment="1">
      <alignment horizontal="center"/>
    </xf>
    <xf numFmtId="180" fontId="14" fillId="35" borderId="17" xfId="0" applyNumberFormat="1" applyFont="1" applyFill="1" applyBorder="1" applyAlignment="1">
      <alignment horizontal="center" vertical="center"/>
    </xf>
    <xf numFmtId="180" fontId="14" fillId="35" borderId="16" xfId="0" applyNumberFormat="1" applyFont="1" applyFill="1" applyBorder="1" applyAlignment="1">
      <alignment/>
    </xf>
    <xf numFmtId="180" fontId="14" fillId="42" borderId="17" xfId="0" applyNumberFormat="1" applyFont="1" applyFill="1" applyBorder="1" applyAlignment="1">
      <alignment horizontal="center" vertical="center"/>
    </xf>
    <xf numFmtId="180" fontId="14" fillId="42" borderId="16" xfId="0" applyNumberFormat="1" applyFont="1" applyFill="1" applyBorder="1" applyAlignment="1">
      <alignment horizontal="center" vertical="center"/>
    </xf>
    <xf numFmtId="180" fontId="14" fillId="42" borderId="15" xfId="0" applyNumberFormat="1" applyFont="1" applyFill="1" applyBorder="1" applyAlignment="1">
      <alignment horizontal="center" vertical="center"/>
    </xf>
    <xf numFmtId="180" fontId="14" fillId="43" borderId="17" xfId="0" applyNumberFormat="1" applyFont="1" applyFill="1" applyBorder="1" applyAlignment="1">
      <alignment horizontal="center" vertical="center" wrapText="1"/>
    </xf>
    <xf numFmtId="0" fontId="0" fillId="43" borderId="16" xfId="0" applyFont="1" applyFill="1" applyBorder="1" applyAlignment="1">
      <alignment horizontal="center" vertical="center" wrapText="1"/>
    </xf>
    <xf numFmtId="0" fontId="0" fillId="43" borderId="15" xfId="0" applyFont="1" applyFill="1" applyBorder="1" applyAlignment="1">
      <alignment horizontal="center" vertical="center" wrapText="1"/>
    </xf>
    <xf numFmtId="180" fontId="14" fillId="44" borderId="17" xfId="0" applyNumberFormat="1" applyFont="1" applyFill="1" applyBorder="1" applyAlignment="1">
      <alignment horizontal="center" vertical="center" wrapText="1"/>
    </xf>
    <xf numFmtId="180" fontId="14" fillId="0" borderId="16" xfId="0" applyNumberFormat="1" applyFont="1" applyBorder="1" applyAlignment="1">
      <alignment wrapText="1"/>
    </xf>
    <xf numFmtId="0" fontId="0" fillId="0" borderId="15" xfId="0" applyFont="1" applyBorder="1" applyAlignment="1">
      <alignment wrapText="1"/>
    </xf>
    <xf numFmtId="180" fontId="12" fillId="38" borderId="14" xfId="0" applyNumberFormat="1" applyFont="1" applyFill="1" applyBorder="1" applyAlignment="1">
      <alignment horizontal="center" vertical="center"/>
    </xf>
    <xf numFmtId="180" fontId="12" fillId="38" borderId="20" xfId="0" applyNumberFormat="1" applyFont="1" applyFill="1" applyBorder="1" applyAlignment="1">
      <alignment horizontal="center" vertical="center"/>
    </xf>
    <xf numFmtId="180" fontId="12" fillId="38" borderId="11" xfId="0" applyNumberFormat="1" applyFont="1" applyFill="1" applyBorder="1" applyAlignment="1">
      <alignment horizontal="center" vertical="center"/>
    </xf>
    <xf numFmtId="180" fontId="14" fillId="0" borderId="12" xfId="0" applyNumberFormat="1" applyFont="1" applyBorder="1" applyAlignment="1">
      <alignment/>
    </xf>
    <xf numFmtId="180" fontId="14" fillId="41" borderId="18" xfId="0" applyNumberFormat="1" applyFont="1" applyFill="1" applyBorder="1" applyAlignment="1">
      <alignment horizontal="center" vertical="center" wrapText="1"/>
    </xf>
    <xf numFmtId="180" fontId="14" fillId="41" borderId="21" xfId="0" applyNumberFormat="1" applyFont="1" applyFill="1" applyBorder="1" applyAlignment="1">
      <alignment horizontal="center" vertical="center" wrapText="1"/>
    </xf>
    <xf numFmtId="180" fontId="14" fillId="41" borderId="10" xfId="0" applyNumberFormat="1" applyFont="1" applyFill="1" applyBorder="1" applyAlignment="1">
      <alignment horizontal="center" vertical="center" wrapText="1"/>
    </xf>
    <xf numFmtId="180" fontId="14" fillId="41" borderId="22" xfId="0" applyNumberFormat="1" applyFont="1" applyFill="1" applyBorder="1" applyAlignment="1">
      <alignment horizontal="center" vertical="center" wrapText="1"/>
    </xf>
    <xf numFmtId="0" fontId="0" fillId="0" borderId="23" xfId="0" applyFont="1" applyBorder="1" applyAlignment="1">
      <alignment horizontal="center" wrapText="1"/>
    </xf>
    <xf numFmtId="0" fontId="0" fillId="0" borderId="19" xfId="0" applyFont="1" applyBorder="1" applyAlignment="1">
      <alignment horizontal="center" wrapText="1"/>
    </xf>
    <xf numFmtId="0" fontId="0" fillId="0" borderId="24" xfId="0" applyFont="1" applyBorder="1" applyAlignment="1">
      <alignment horizontal="center" wrapText="1"/>
    </xf>
    <xf numFmtId="180" fontId="12" fillId="39" borderId="14" xfId="0" applyNumberFormat="1" applyFont="1" applyFill="1" applyBorder="1" applyAlignment="1">
      <alignment horizontal="center" vertical="center"/>
    </xf>
    <xf numFmtId="180" fontId="12" fillId="39" borderId="20" xfId="0" applyNumberFormat="1" applyFont="1" applyFill="1" applyBorder="1" applyAlignment="1">
      <alignment horizontal="center" vertical="center"/>
    </xf>
    <xf numFmtId="180" fontId="12" fillId="0" borderId="20" xfId="0" applyNumberFormat="1" applyFont="1" applyBorder="1" applyAlignment="1">
      <alignment horizontal="center" vertical="center"/>
    </xf>
    <xf numFmtId="180" fontId="12" fillId="0" borderId="11" xfId="0" applyNumberFormat="1" applyFont="1" applyBorder="1" applyAlignment="1">
      <alignment horizontal="center" vertical="center"/>
    </xf>
    <xf numFmtId="180" fontId="12" fillId="40" borderId="0" xfId="0" applyNumberFormat="1" applyFont="1" applyFill="1" applyBorder="1" applyAlignment="1">
      <alignment horizontal="center" vertical="center"/>
    </xf>
    <xf numFmtId="180" fontId="12" fillId="41" borderId="14" xfId="0" applyNumberFormat="1" applyFont="1" applyFill="1" applyBorder="1" applyAlignment="1">
      <alignment horizontal="center" vertical="center"/>
    </xf>
    <xf numFmtId="180" fontId="12" fillId="41" borderId="20" xfId="0" applyNumberFormat="1" applyFont="1" applyFill="1" applyBorder="1" applyAlignment="1">
      <alignment horizontal="center" vertical="center"/>
    </xf>
    <xf numFmtId="180" fontId="12" fillId="41" borderId="11" xfId="0" applyNumberFormat="1" applyFont="1" applyFill="1" applyBorder="1" applyAlignment="1">
      <alignment horizontal="center" vertical="center"/>
    </xf>
    <xf numFmtId="180" fontId="15" fillId="40" borderId="17" xfId="0" applyNumberFormat="1" applyFont="1" applyFill="1" applyBorder="1" applyAlignment="1">
      <alignment horizontal="center" vertical="center" wrapText="1"/>
    </xf>
    <xf numFmtId="180" fontId="15" fillId="40" borderId="16" xfId="0" applyNumberFormat="1" applyFont="1" applyFill="1" applyBorder="1" applyAlignment="1">
      <alignment horizontal="center" vertical="center" wrapText="1"/>
    </xf>
    <xf numFmtId="180" fontId="15" fillId="40" borderId="15" xfId="0" applyNumberFormat="1" applyFont="1" applyFill="1" applyBorder="1" applyAlignment="1">
      <alignment horizontal="center" vertical="center" wrapText="1"/>
    </xf>
    <xf numFmtId="180" fontId="15" fillId="39" borderId="17" xfId="0" applyNumberFormat="1" applyFont="1" applyFill="1" applyBorder="1" applyAlignment="1">
      <alignment horizontal="center" vertical="center" wrapText="1"/>
    </xf>
    <xf numFmtId="180" fontId="15" fillId="39" borderId="16" xfId="0" applyNumberFormat="1" applyFont="1" applyFill="1" applyBorder="1" applyAlignment="1">
      <alignment horizontal="center" vertical="center" wrapText="1"/>
    </xf>
    <xf numFmtId="180" fontId="15" fillId="39" borderId="15" xfId="0" applyNumberFormat="1" applyFont="1" applyFill="1" applyBorder="1" applyAlignment="1">
      <alignment horizontal="center" vertical="center" wrapText="1"/>
    </xf>
    <xf numFmtId="180" fontId="14" fillId="40" borderId="18" xfId="0" applyNumberFormat="1" applyFont="1" applyFill="1" applyBorder="1" applyAlignment="1">
      <alignment horizontal="center" vertical="center" wrapText="1"/>
    </xf>
    <xf numFmtId="180" fontId="14" fillId="40" borderId="21" xfId="0" applyNumberFormat="1" applyFont="1" applyFill="1" applyBorder="1" applyAlignment="1">
      <alignment horizontal="center" vertical="center" wrapText="1"/>
    </xf>
    <xf numFmtId="180" fontId="14" fillId="40" borderId="19" xfId="0" applyNumberFormat="1" applyFont="1" applyFill="1" applyBorder="1" applyAlignment="1">
      <alignment horizontal="center" vertical="center" wrapText="1"/>
    </xf>
    <xf numFmtId="180" fontId="14" fillId="40" borderId="13" xfId="0" applyNumberFormat="1" applyFont="1" applyFill="1" applyBorder="1" applyAlignment="1">
      <alignment horizontal="center" vertical="center" wrapText="1"/>
    </xf>
    <xf numFmtId="180" fontId="14" fillId="40" borderId="17" xfId="0" applyNumberFormat="1" applyFont="1" applyFill="1" applyBorder="1" applyAlignment="1">
      <alignment horizontal="center" vertical="center" wrapText="1"/>
    </xf>
    <xf numFmtId="180" fontId="14" fillId="40" borderId="15" xfId="0" applyNumberFormat="1" applyFont="1" applyFill="1" applyBorder="1" applyAlignment="1">
      <alignment horizontal="center" vertical="center" wrapText="1"/>
    </xf>
    <xf numFmtId="180" fontId="14" fillId="41" borderId="17" xfId="0" applyNumberFormat="1" applyFont="1" applyFill="1" applyBorder="1" applyAlignment="1">
      <alignment horizontal="center" vertical="center" wrapText="1"/>
    </xf>
    <xf numFmtId="180" fontId="14" fillId="41" borderId="15" xfId="0" applyNumberFormat="1" applyFont="1" applyFill="1" applyBorder="1" applyAlignment="1">
      <alignment horizontal="center" vertical="center" wrapText="1"/>
    </xf>
    <xf numFmtId="180" fontId="3" fillId="0" borderId="24" xfId="0" applyNumberFormat="1" applyFont="1" applyBorder="1" applyAlignment="1">
      <alignment horizontal="center"/>
    </xf>
    <xf numFmtId="180" fontId="12" fillId="40" borderId="14" xfId="0" applyNumberFormat="1" applyFont="1" applyFill="1" applyBorder="1" applyAlignment="1">
      <alignment horizontal="center" vertical="center"/>
    </xf>
    <xf numFmtId="180" fontId="12" fillId="40" borderId="20" xfId="0" applyNumberFormat="1" applyFont="1" applyFill="1" applyBorder="1" applyAlignment="1">
      <alignment horizontal="center" vertical="center"/>
    </xf>
    <xf numFmtId="180" fontId="12" fillId="40" borderId="11"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11" xfId="0" applyFont="1" applyBorder="1" applyAlignment="1">
      <alignment horizontal="left"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19" xfId="0" applyFont="1" applyBorder="1" applyAlignment="1">
      <alignment horizontal="left" vertical="center" wrapText="1"/>
    </xf>
    <xf numFmtId="0" fontId="9" fillId="0" borderId="13" xfId="0" applyFont="1" applyBorder="1" applyAlignment="1">
      <alignment horizontal="left" vertical="center" wrapText="1"/>
    </xf>
    <xf numFmtId="0" fontId="16" fillId="0" borderId="0" xfId="0" applyFont="1" applyAlignment="1">
      <alignment horizontal="center" vertical="center"/>
    </xf>
    <xf numFmtId="0" fontId="0" fillId="0" borderId="16" xfId="0" applyBorder="1" applyAlignment="1">
      <alignment/>
    </xf>
    <xf numFmtId="0" fontId="0" fillId="0" borderId="15" xfId="0" applyBorder="1" applyAlignment="1">
      <alignment/>
    </xf>
    <xf numFmtId="0" fontId="9" fillId="0" borderId="17" xfId="0" applyFont="1"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wrapText="1"/>
    </xf>
    <xf numFmtId="0" fontId="0" fillId="0" borderId="11" xfId="0" applyBorder="1" applyAlignment="1">
      <alignment horizontal="left" vertical="center"/>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2" xfId="0" applyFont="1" applyBorder="1" applyAlignment="1">
      <alignment horizontal="left" vertical="center" wrapText="1"/>
    </xf>
    <xf numFmtId="0" fontId="9" fillId="0" borderId="17" xfId="0" applyFont="1" applyBorder="1" applyAlignment="1">
      <alignment horizontal="justify" vertical="top" wrapText="1"/>
    </xf>
    <xf numFmtId="0" fontId="0" fillId="0" borderId="16" xfId="0" applyBorder="1" applyAlignment="1">
      <alignment vertical="top" wrapText="1"/>
    </xf>
    <xf numFmtId="0" fontId="0" fillId="0" borderId="15" xfId="0" applyBorder="1" applyAlignment="1">
      <alignment vertical="top" wrapText="1"/>
    </xf>
    <xf numFmtId="0" fontId="9" fillId="0" borderId="12" xfId="0" applyFont="1" applyBorder="1" applyAlignment="1">
      <alignment horizontal="justify" vertical="top" wrapText="1"/>
    </xf>
    <xf numFmtId="0" fontId="0" fillId="0" borderId="12" xfId="0" applyBorder="1" applyAlignment="1">
      <alignment vertical="top" wrapText="1"/>
    </xf>
    <xf numFmtId="0" fontId="9" fillId="0" borderId="12" xfId="0" applyFont="1" applyBorder="1" applyAlignment="1">
      <alignment horizontal="left" vertical="top" wrapText="1"/>
    </xf>
    <xf numFmtId="0" fontId="0" fillId="0" borderId="12" xfId="0" applyBorder="1" applyAlignment="1">
      <alignment horizontal="left" vertical="top" wrapText="1"/>
    </xf>
    <xf numFmtId="0" fontId="0" fillId="0" borderId="21" xfId="0" applyBorder="1" applyAlignment="1">
      <alignment/>
    </xf>
    <xf numFmtId="0" fontId="0" fillId="0" borderId="19" xfId="0" applyBorder="1" applyAlignment="1">
      <alignment/>
    </xf>
    <xf numFmtId="0" fontId="0" fillId="0" borderId="13" xfId="0" applyBorder="1" applyAlignment="1">
      <alignment/>
    </xf>
    <xf numFmtId="49" fontId="10" fillId="0" borderId="17"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0" fontId="0" fillId="0" borderId="23" xfId="0" applyBorder="1" applyAlignment="1">
      <alignment wrapText="1"/>
    </xf>
    <xf numFmtId="0" fontId="0" fillId="0" borderId="0" xfId="0" applyAlignment="1">
      <alignment wrapText="1"/>
    </xf>
    <xf numFmtId="0" fontId="0" fillId="33" borderId="0" xfId="0" applyFill="1" applyAlignment="1">
      <alignment horizontal="center"/>
    </xf>
    <xf numFmtId="0" fontId="8"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22"/>
  <sheetViews>
    <sheetView zoomScale="75" zoomScaleNormal="75" zoomScalePageLayoutView="0" workbookViewId="0" topLeftCell="A1">
      <selection activeCell="AC12" sqref="AC12"/>
    </sheetView>
  </sheetViews>
  <sheetFormatPr defaultColWidth="9.00390625" defaultRowHeight="16.5"/>
  <sheetData>
    <row r="1" spans="1:42" s="14" customFormat="1" ht="29.25" customHeight="1">
      <c r="A1" s="79" t="s">
        <v>122</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12"/>
      <c r="AP1" s="13"/>
    </row>
    <row r="2" spans="1:42" s="16" customFormat="1" ht="33">
      <c r="A2" s="81" t="s">
        <v>1</v>
      </c>
      <c r="B2" s="83" t="s">
        <v>2</v>
      </c>
      <c r="C2" s="86" t="s">
        <v>83</v>
      </c>
      <c r="D2" s="89" t="s">
        <v>8</v>
      </c>
      <c r="E2" s="11" t="s">
        <v>54</v>
      </c>
      <c r="F2" s="92" t="s">
        <v>55</v>
      </c>
      <c r="G2" s="93"/>
      <c r="H2" s="93"/>
      <c r="I2" s="94"/>
      <c r="J2" s="103" t="s">
        <v>56</v>
      </c>
      <c r="K2" s="104"/>
      <c r="L2" s="104"/>
      <c r="M2" s="104"/>
      <c r="N2" s="104"/>
      <c r="O2" s="104"/>
      <c r="P2" s="105"/>
      <c r="Q2" s="105"/>
      <c r="R2" s="105"/>
      <c r="S2" s="105"/>
      <c r="T2" s="105"/>
      <c r="U2" s="105"/>
      <c r="V2" s="106"/>
      <c r="W2" s="107" t="s">
        <v>57</v>
      </c>
      <c r="X2" s="107"/>
      <c r="Y2" s="107"/>
      <c r="Z2" s="107"/>
      <c r="AA2" s="107"/>
      <c r="AB2" s="108" t="s">
        <v>58</v>
      </c>
      <c r="AC2" s="109"/>
      <c r="AD2" s="109"/>
      <c r="AE2" s="109"/>
      <c r="AF2" s="109"/>
      <c r="AG2" s="109"/>
      <c r="AH2" s="109"/>
      <c r="AI2" s="109"/>
      <c r="AJ2" s="109"/>
      <c r="AK2" s="109"/>
      <c r="AL2" s="109"/>
      <c r="AM2" s="109"/>
      <c r="AN2" s="110"/>
      <c r="AO2" s="15" t="s">
        <v>59</v>
      </c>
      <c r="AP2" s="59" t="s">
        <v>76</v>
      </c>
    </row>
    <row r="3" spans="1:42" s="17" customFormat="1" ht="48" customHeight="1">
      <c r="A3" s="82"/>
      <c r="B3" s="84"/>
      <c r="C3" s="87"/>
      <c r="D3" s="90"/>
      <c r="E3" s="62" t="s">
        <v>9</v>
      </c>
      <c r="F3" s="65" t="s">
        <v>60</v>
      </c>
      <c r="G3" s="66"/>
      <c r="H3" s="53" t="s">
        <v>61</v>
      </c>
      <c r="I3" s="69" t="s">
        <v>3</v>
      </c>
      <c r="J3" s="72" t="s">
        <v>62</v>
      </c>
      <c r="K3" s="72"/>
      <c r="L3" s="72"/>
      <c r="M3" s="72"/>
      <c r="N3" s="72"/>
      <c r="O3" s="72"/>
      <c r="P3" s="72" t="s">
        <v>63</v>
      </c>
      <c r="Q3" s="72"/>
      <c r="R3" s="72"/>
      <c r="S3" s="72"/>
      <c r="T3" s="72"/>
      <c r="U3" s="72"/>
      <c r="V3" s="114" t="s">
        <v>3</v>
      </c>
      <c r="W3" s="117" t="s">
        <v>64</v>
      </c>
      <c r="X3" s="118"/>
      <c r="Y3" s="121" t="s">
        <v>65</v>
      </c>
      <c r="Z3" s="121"/>
      <c r="AA3" s="111" t="s">
        <v>3</v>
      </c>
      <c r="AB3" s="42" t="s">
        <v>66</v>
      </c>
      <c r="AC3" s="48"/>
      <c r="AD3" s="42" t="s">
        <v>67</v>
      </c>
      <c r="AE3" s="95"/>
      <c r="AF3" s="96" t="s">
        <v>88</v>
      </c>
      <c r="AG3" s="97"/>
      <c r="AH3" s="46" t="s">
        <v>52</v>
      </c>
      <c r="AI3" s="100"/>
      <c r="AJ3" s="100"/>
      <c r="AK3" s="100"/>
      <c r="AL3" s="100"/>
      <c r="AM3" s="42" t="s">
        <v>51</v>
      </c>
      <c r="AN3" s="73" t="s">
        <v>3</v>
      </c>
      <c r="AO3" s="76" t="s">
        <v>4</v>
      </c>
      <c r="AP3" s="60"/>
    </row>
    <row r="4" spans="1:42" s="17" customFormat="1" ht="16.5">
      <c r="A4" s="82"/>
      <c r="B4" s="84"/>
      <c r="C4" s="87"/>
      <c r="D4" s="90"/>
      <c r="E4" s="63"/>
      <c r="F4" s="53" t="s">
        <v>68</v>
      </c>
      <c r="G4" s="53" t="s">
        <v>69</v>
      </c>
      <c r="H4" s="67"/>
      <c r="I4" s="70"/>
      <c r="J4" s="72"/>
      <c r="K4" s="72"/>
      <c r="L4" s="72"/>
      <c r="M4" s="72"/>
      <c r="N4" s="72"/>
      <c r="O4" s="72"/>
      <c r="P4" s="72"/>
      <c r="Q4" s="72"/>
      <c r="R4" s="72"/>
      <c r="S4" s="72"/>
      <c r="T4" s="72"/>
      <c r="U4" s="72"/>
      <c r="V4" s="115"/>
      <c r="W4" s="119"/>
      <c r="X4" s="120"/>
      <c r="Y4" s="122"/>
      <c r="Z4" s="122"/>
      <c r="AA4" s="112"/>
      <c r="AB4" s="48"/>
      <c r="AC4" s="48"/>
      <c r="AD4" s="95"/>
      <c r="AE4" s="95"/>
      <c r="AF4" s="98"/>
      <c r="AG4" s="99"/>
      <c r="AH4" s="101"/>
      <c r="AI4" s="102"/>
      <c r="AJ4" s="102"/>
      <c r="AK4" s="102"/>
      <c r="AL4" s="102"/>
      <c r="AM4" s="42"/>
      <c r="AN4" s="74"/>
      <c r="AO4" s="77"/>
      <c r="AP4" s="61"/>
    </row>
    <row r="5" spans="1:42" s="17" customFormat="1" ht="24" customHeight="1">
      <c r="A5" s="31"/>
      <c r="B5" s="84"/>
      <c r="C5" s="87"/>
      <c r="D5" s="90"/>
      <c r="E5" s="63"/>
      <c r="F5" s="54"/>
      <c r="G5" s="54"/>
      <c r="H5" s="67"/>
      <c r="I5" s="70"/>
      <c r="J5" s="56" t="s">
        <v>70</v>
      </c>
      <c r="K5" s="56" t="s">
        <v>71</v>
      </c>
      <c r="L5" s="58" t="s">
        <v>78</v>
      </c>
      <c r="M5" s="58"/>
      <c r="N5" s="58"/>
      <c r="O5" s="58"/>
      <c r="P5" s="56" t="s">
        <v>70</v>
      </c>
      <c r="Q5" s="56" t="s">
        <v>71</v>
      </c>
      <c r="R5" s="49" t="s">
        <v>78</v>
      </c>
      <c r="S5" s="50"/>
      <c r="T5" s="50"/>
      <c r="U5" s="51"/>
      <c r="V5" s="115"/>
      <c r="W5" s="52" t="s">
        <v>72</v>
      </c>
      <c r="X5" s="52" t="s">
        <v>73</v>
      </c>
      <c r="Y5" s="52" t="s">
        <v>72</v>
      </c>
      <c r="Z5" s="52" t="s">
        <v>7</v>
      </c>
      <c r="AA5" s="112"/>
      <c r="AB5" s="42" t="s">
        <v>5</v>
      </c>
      <c r="AC5" s="43" t="s">
        <v>10</v>
      </c>
      <c r="AD5" s="42" t="s">
        <v>87</v>
      </c>
      <c r="AE5" s="43" t="s">
        <v>11</v>
      </c>
      <c r="AF5" s="42" t="s">
        <v>74</v>
      </c>
      <c r="AG5" s="43" t="s">
        <v>6</v>
      </c>
      <c r="AH5" s="43" t="s">
        <v>10</v>
      </c>
      <c r="AI5" s="43" t="s">
        <v>11</v>
      </c>
      <c r="AJ5" s="44" t="s">
        <v>86</v>
      </c>
      <c r="AK5" s="44" t="s">
        <v>84</v>
      </c>
      <c r="AL5" s="46" t="s">
        <v>85</v>
      </c>
      <c r="AM5" s="42" t="s">
        <v>49</v>
      </c>
      <c r="AN5" s="74"/>
      <c r="AO5" s="77"/>
      <c r="AP5" s="33"/>
    </row>
    <row r="6" spans="1:42" s="17" customFormat="1" ht="28.5">
      <c r="A6" s="18"/>
      <c r="B6" s="85"/>
      <c r="C6" s="88"/>
      <c r="D6" s="91"/>
      <c r="E6" s="64"/>
      <c r="F6" s="55"/>
      <c r="G6" s="55"/>
      <c r="H6" s="68"/>
      <c r="I6" s="71"/>
      <c r="J6" s="57"/>
      <c r="K6" s="57"/>
      <c r="L6" s="32" t="s">
        <v>79</v>
      </c>
      <c r="M6" s="32" t="s">
        <v>80</v>
      </c>
      <c r="N6" s="32" t="s">
        <v>81</v>
      </c>
      <c r="O6" s="32" t="s">
        <v>82</v>
      </c>
      <c r="P6" s="57"/>
      <c r="Q6" s="57"/>
      <c r="R6" s="32" t="s">
        <v>79</v>
      </c>
      <c r="S6" s="32" t="s">
        <v>80</v>
      </c>
      <c r="T6" s="32" t="s">
        <v>81</v>
      </c>
      <c r="U6" s="32" t="s">
        <v>82</v>
      </c>
      <c r="V6" s="116"/>
      <c r="W6" s="52"/>
      <c r="X6" s="52"/>
      <c r="Y6" s="52"/>
      <c r="Z6" s="52"/>
      <c r="AA6" s="113"/>
      <c r="AB6" s="48"/>
      <c r="AC6" s="48"/>
      <c r="AD6" s="42"/>
      <c r="AE6" s="43"/>
      <c r="AF6" s="42"/>
      <c r="AG6" s="43"/>
      <c r="AH6" s="43"/>
      <c r="AI6" s="43"/>
      <c r="AJ6" s="45"/>
      <c r="AK6" s="45"/>
      <c r="AL6" s="47"/>
      <c r="AM6" s="42"/>
      <c r="AN6" s="75"/>
      <c r="AO6" s="78"/>
      <c r="AP6" s="19"/>
    </row>
    <row r="7" spans="1:42" s="16" customFormat="1" ht="16.5">
      <c r="A7" s="20">
        <v>1</v>
      </c>
      <c r="B7" s="21" t="s">
        <v>98</v>
      </c>
      <c r="C7" s="21" t="s">
        <v>100</v>
      </c>
      <c r="D7" s="21"/>
      <c r="E7" s="22">
        <v>15</v>
      </c>
      <c r="F7" s="23">
        <v>50</v>
      </c>
      <c r="G7" s="23">
        <v>10</v>
      </c>
      <c r="H7" s="23">
        <v>47</v>
      </c>
      <c r="I7" s="24">
        <f>MIN(7,(F7*0.07+G7*0.08+H7*0.02))</f>
        <v>5.240000000000001</v>
      </c>
      <c r="J7" s="23">
        <v>5</v>
      </c>
      <c r="K7" s="23">
        <v>4</v>
      </c>
      <c r="L7" s="23">
        <v>1</v>
      </c>
      <c r="M7" s="23">
        <v>2</v>
      </c>
      <c r="N7" s="23">
        <v>15</v>
      </c>
      <c r="O7" s="23">
        <v>10</v>
      </c>
      <c r="P7" s="23">
        <v>3</v>
      </c>
      <c r="Q7" s="23">
        <v>7</v>
      </c>
      <c r="R7" s="23">
        <v>1</v>
      </c>
      <c r="S7" s="23">
        <v>2</v>
      </c>
      <c r="T7" s="23">
        <v>15</v>
      </c>
      <c r="U7" s="23">
        <v>10</v>
      </c>
      <c r="V7" s="25">
        <f>MIN(25,ROUND((J7*2.5+K7*2.5/12+L7*2.5/12/28+M7*2.5/12/29+N7*2.5/12/30+O7*2.5/12/31+P7*2+Q7*2/12+R7*2/12/28+S7*2/12/29+T7*2/12/30+U7*2/12/31),2))</f>
        <v>20.85</v>
      </c>
      <c r="W7" s="23">
        <v>3</v>
      </c>
      <c r="X7" s="23">
        <v>0</v>
      </c>
      <c r="Y7" s="23">
        <v>1</v>
      </c>
      <c r="Z7" s="23">
        <v>7</v>
      </c>
      <c r="AA7" s="26">
        <f>MIN(25,ROUND((W7*5+(X7*5/12)+Y7*3.5+(Z7*3.5/12)),2))</f>
        <v>20.54</v>
      </c>
      <c r="AB7" s="23">
        <v>15</v>
      </c>
      <c r="AC7" s="23">
        <v>1</v>
      </c>
      <c r="AD7" s="23">
        <v>5</v>
      </c>
      <c r="AE7" s="23">
        <v>2</v>
      </c>
      <c r="AF7" s="23">
        <v>1</v>
      </c>
      <c r="AG7" s="23">
        <v>1</v>
      </c>
      <c r="AH7" s="23">
        <v>1</v>
      </c>
      <c r="AI7" s="23">
        <v>0</v>
      </c>
      <c r="AJ7" s="23">
        <v>0</v>
      </c>
      <c r="AK7" s="23">
        <v>0</v>
      </c>
      <c r="AL7" s="34">
        <v>0</v>
      </c>
      <c r="AM7" s="36">
        <v>0</v>
      </c>
      <c r="AN7" s="35">
        <f>MIN(12,(AB7*0.2-AC7*0.2+AD7*0.6-AE7*0.6+AF7*1.8-AG7*1.8-AH7*1.2-AI7*3.6-AJ7*4-AK7*4.4-AL7*4.8+AM7))</f>
        <v>3.3999999999999995</v>
      </c>
      <c r="AO7" s="27">
        <v>6</v>
      </c>
      <c r="AP7" s="28">
        <f>E7+I7+V7+AA7+AN7+AO7</f>
        <v>71.03</v>
      </c>
    </row>
    <row r="8" spans="1:42" s="16" customFormat="1" ht="16.5">
      <c r="A8" s="20">
        <v>2</v>
      </c>
      <c r="B8" s="21" t="s">
        <v>99</v>
      </c>
      <c r="C8" s="21" t="s">
        <v>101</v>
      </c>
      <c r="D8" s="21"/>
      <c r="E8" s="22">
        <v>18</v>
      </c>
      <c r="F8" s="23">
        <v>10</v>
      </c>
      <c r="G8" s="23">
        <v>5</v>
      </c>
      <c r="H8" s="23">
        <v>200</v>
      </c>
      <c r="I8" s="24">
        <f>MIN(7,(F8*0.07+G8*0.08+H8*0.02))</f>
        <v>5.1</v>
      </c>
      <c r="J8" s="23">
        <v>3</v>
      </c>
      <c r="K8" s="23">
        <v>3</v>
      </c>
      <c r="L8" s="23">
        <v>2</v>
      </c>
      <c r="M8" s="23">
        <v>2</v>
      </c>
      <c r="N8" s="23">
        <v>15</v>
      </c>
      <c r="O8" s="23">
        <v>10</v>
      </c>
      <c r="P8" s="23">
        <v>4</v>
      </c>
      <c r="Q8" s="23">
        <v>2</v>
      </c>
      <c r="R8" s="23">
        <v>2</v>
      </c>
      <c r="S8" s="23">
        <v>2</v>
      </c>
      <c r="T8" s="23">
        <v>15</v>
      </c>
      <c r="U8" s="23">
        <v>10</v>
      </c>
      <c r="V8" s="25">
        <f>MIN(25,ROUND((J8*2.5+K8*2.5/12+L8*2.5/12/28+M8*2.5/12/29+N8*2.5/12/30+O8*2.5/12/31+P8*2+Q8*2/12+R8*2/12/28+S8*2/12/29+T8*2/12/30+U8*2/12/31),2))</f>
        <v>16.82</v>
      </c>
      <c r="W8" s="23">
        <v>3</v>
      </c>
      <c r="X8" s="23">
        <v>0</v>
      </c>
      <c r="Y8" s="23">
        <v>0</v>
      </c>
      <c r="Z8" s="23">
        <v>7</v>
      </c>
      <c r="AA8" s="26">
        <f>MIN(25,ROUND((W8*5+(X8*5/12)+Y8*3.5+(Z8*3.5/12)),2))</f>
        <v>17.04</v>
      </c>
      <c r="AB8" s="23">
        <v>10</v>
      </c>
      <c r="AC8" s="23">
        <v>0</v>
      </c>
      <c r="AD8" s="23">
        <v>1</v>
      </c>
      <c r="AE8" s="23">
        <v>0</v>
      </c>
      <c r="AF8" s="23">
        <v>1</v>
      </c>
      <c r="AG8" s="23">
        <v>0</v>
      </c>
      <c r="AH8" s="23">
        <v>0</v>
      </c>
      <c r="AI8" s="23">
        <v>2</v>
      </c>
      <c r="AJ8" s="23">
        <v>0</v>
      </c>
      <c r="AK8" s="23">
        <v>0</v>
      </c>
      <c r="AL8" s="34">
        <v>0</v>
      </c>
      <c r="AM8" s="36">
        <v>0</v>
      </c>
      <c r="AN8" s="35">
        <f>MIN(12,(AB8*0.2-AC8*0.2+AD8*0.6-AE8*0.6+AF8*1.8-AG8*1.8-AH8*1.2-AI8*3.6-AJ8*4-AK8*4.4-AL8*4.8+AM8))</f>
        <v>-2.8</v>
      </c>
      <c r="AO8" s="27">
        <v>6</v>
      </c>
      <c r="AP8" s="28">
        <f>E8+I8+V8+AA8+AN8+AO8</f>
        <v>60.160000000000004</v>
      </c>
    </row>
    <row r="9" s="39" customFormat="1" ht="24.75" customHeight="1">
      <c r="A9" s="38" t="s">
        <v>102</v>
      </c>
    </row>
    <row r="10" s="39" customFormat="1" ht="24.75" customHeight="1">
      <c r="A10" s="40" t="s">
        <v>103</v>
      </c>
    </row>
    <row r="11" s="39" customFormat="1" ht="24.75" customHeight="1">
      <c r="A11" s="40" t="s">
        <v>104</v>
      </c>
    </row>
    <row r="12" s="39" customFormat="1" ht="24.75" customHeight="1">
      <c r="A12" s="40" t="s">
        <v>105</v>
      </c>
    </row>
    <row r="13" s="39" customFormat="1" ht="24.75" customHeight="1">
      <c r="A13" s="40" t="s">
        <v>106</v>
      </c>
    </row>
    <row r="14" s="39" customFormat="1" ht="24.75" customHeight="1">
      <c r="A14" s="40" t="s">
        <v>107</v>
      </c>
    </row>
    <row r="15" s="39" customFormat="1" ht="24.75" customHeight="1">
      <c r="A15" s="40" t="s">
        <v>120</v>
      </c>
    </row>
    <row r="16" s="39" customFormat="1" ht="24.75" customHeight="1">
      <c r="A16" s="40" t="s">
        <v>121</v>
      </c>
    </row>
    <row r="17" s="39" customFormat="1" ht="24.75" customHeight="1">
      <c r="A17" s="40" t="s">
        <v>118</v>
      </c>
    </row>
    <row r="18" s="39" customFormat="1" ht="24.75" customHeight="1">
      <c r="A18" s="40" t="s">
        <v>108</v>
      </c>
    </row>
    <row r="19" s="39" customFormat="1" ht="24.75" customHeight="1">
      <c r="A19" s="40" t="s">
        <v>119</v>
      </c>
    </row>
    <row r="20" s="39" customFormat="1" ht="24.75" customHeight="1">
      <c r="A20" s="40" t="s">
        <v>109</v>
      </c>
    </row>
    <row r="21" s="39" customFormat="1" ht="24.75" customHeight="1">
      <c r="A21" s="40" t="s">
        <v>110</v>
      </c>
    </row>
    <row r="22" s="39" customFormat="1" ht="24.75" customHeight="1">
      <c r="A22" s="40" t="s">
        <v>111</v>
      </c>
    </row>
  </sheetData>
  <sheetProtection/>
  <mergeCells count="51">
    <mergeCell ref="J2:V2"/>
    <mergeCell ref="W2:AA2"/>
    <mergeCell ref="AB2:AN2"/>
    <mergeCell ref="AA3:AA6"/>
    <mergeCell ref="P3:U4"/>
    <mergeCell ref="V3:V6"/>
    <mergeCell ref="W3:X4"/>
    <mergeCell ref="Y3:Z4"/>
    <mergeCell ref="Z5:Z6"/>
    <mergeCell ref="AB5:AB6"/>
    <mergeCell ref="A1:AN1"/>
    <mergeCell ref="A2:A4"/>
    <mergeCell ref="B2:B6"/>
    <mergeCell ref="C2:C6"/>
    <mergeCell ref="D2:D6"/>
    <mergeCell ref="F2:I2"/>
    <mergeCell ref="AB3:AC4"/>
    <mergeCell ref="AD3:AE4"/>
    <mergeCell ref="AF3:AG4"/>
    <mergeCell ref="AH3:AL4"/>
    <mergeCell ref="AP2:AP4"/>
    <mergeCell ref="E3:E6"/>
    <mergeCell ref="F3:G3"/>
    <mergeCell ref="H3:H6"/>
    <mergeCell ref="I3:I6"/>
    <mergeCell ref="J3:O4"/>
    <mergeCell ref="AM3:AM4"/>
    <mergeCell ref="AN3:AN6"/>
    <mergeCell ref="AO3:AO6"/>
    <mergeCell ref="F4:F6"/>
    <mergeCell ref="G4:G6"/>
    <mergeCell ref="J5:J6"/>
    <mergeCell ref="K5:K6"/>
    <mergeCell ref="L5:O5"/>
    <mergeCell ref="P5:P6"/>
    <mergeCell ref="Q5:Q6"/>
    <mergeCell ref="AC5:AC6"/>
    <mergeCell ref="AD5:AD6"/>
    <mergeCell ref="R5:U5"/>
    <mergeCell ref="W5:W6"/>
    <mergeCell ref="X5:X6"/>
    <mergeCell ref="Y5:Y6"/>
    <mergeCell ref="AM5:AM6"/>
    <mergeCell ref="AI5:AI6"/>
    <mergeCell ref="AJ5:AJ6"/>
    <mergeCell ref="AK5:AK6"/>
    <mergeCell ref="AL5:AL6"/>
    <mergeCell ref="AE5:AE6"/>
    <mergeCell ref="AF5:AF6"/>
    <mergeCell ref="AG5:AG6"/>
    <mergeCell ref="AH5:AH6"/>
  </mergeCells>
  <dataValidations count="1">
    <dataValidation type="list" allowBlank="1" showInputMessage="1" showErrorMessage="1" sqref="E7:E8">
      <formula1>考試與學歷</formula1>
    </dataValidation>
  </dataValidations>
  <printOptions horizontalCentered="1"/>
  <pageMargins left="0.5511811023622047" right="0.5511811023622047" top="0.984251968503937" bottom="0.984251968503937" header="0.5118110236220472" footer="0.5118110236220472"/>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codeName="Sheet3"/>
  <dimension ref="A1:AP26"/>
  <sheetViews>
    <sheetView tabSelected="1" zoomScale="75" zoomScaleNormal="75" zoomScalePageLayoutView="0" workbookViewId="0" topLeftCell="A1">
      <selection activeCell="J7" sqref="J7"/>
    </sheetView>
  </sheetViews>
  <sheetFormatPr defaultColWidth="9.00390625" defaultRowHeight="16.5"/>
  <cols>
    <col min="1" max="1" width="5.50390625" style="29" customWidth="1"/>
    <col min="2" max="2" width="7.75390625" style="29" customWidth="1"/>
    <col min="3" max="3" width="11.875" style="29" customWidth="1"/>
    <col min="4" max="4" width="8.50390625" style="29" customWidth="1"/>
    <col min="5" max="6" width="7.875" style="29" customWidth="1"/>
    <col min="7" max="7" width="6.75390625" style="29" customWidth="1"/>
    <col min="8" max="8" width="5.375" style="29" customWidth="1"/>
    <col min="9" max="9" width="6.00390625" style="29" customWidth="1"/>
    <col min="10" max="21" width="4.50390625" style="29" customWidth="1"/>
    <col min="22" max="22" width="6.50390625" style="29" customWidth="1"/>
    <col min="23" max="26" width="4.625" style="29" customWidth="1"/>
    <col min="27" max="27" width="5.25390625" style="29" customWidth="1"/>
    <col min="28" max="28" width="5.75390625" style="29" customWidth="1"/>
    <col min="29" max="29" width="5.625" style="29" customWidth="1"/>
    <col min="30" max="30" width="5.75390625" style="29" customWidth="1"/>
    <col min="31" max="33" width="5.50390625" style="29" customWidth="1"/>
    <col min="34" max="34" width="5.125" style="29" customWidth="1"/>
    <col min="35" max="38" width="4.75390625" style="29" customWidth="1"/>
    <col min="39" max="39" width="5.875" style="29" customWidth="1"/>
    <col min="40" max="40" width="7.125" style="29" customWidth="1"/>
    <col min="41" max="41" width="6.75390625" style="29" customWidth="1"/>
    <col min="42" max="42" width="7.00390625" style="30" customWidth="1"/>
    <col min="43" max="16384" width="8.875" style="16" customWidth="1"/>
  </cols>
  <sheetData>
    <row r="1" spans="1:42" s="14" customFormat="1" ht="29.25" customHeight="1">
      <c r="A1" s="125" t="s">
        <v>75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row>
    <row r="2" spans="1:42" ht="49.5">
      <c r="A2" s="81" t="s">
        <v>1</v>
      </c>
      <c r="B2" s="83" t="s">
        <v>2</v>
      </c>
      <c r="C2" s="86" t="s">
        <v>83</v>
      </c>
      <c r="D2" s="89" t="s">
        <v>8</v>
      </c>
      <c r="E2" s="11" t="s">
        <v>54</v>
      </c>
      <c r="F2" s="92" t="s">
        <v>55</v>
      </c>
      <c r="G2" s="93"/>
      <c r="H2" s="93"/>
      <c r="I2" s="94"/>
      <c r="J2" s="103" t="s">
        <v>56</v>
      </c>
      <c r="K2" s="104"/>
      <c r="L2" s="104"/>
      <c r="M2" s="104"/>
      <c r="N2" s="104"/>
      <c r="O2" s="104"/>
      <c r="P2" s="105"/>
      <c r="Q2" s="105"/>
      <c r="R2" s="105"/>
      <c r="S2" s="105"/>
      <c r="T2" s="105"/>
      <c r="U2" s="105"/>
      <c r="V2" s="106"/>
      <c r="W2" s="126" t="s">
        <v>57</v>
      </c>
      <c r="X2" s="127"/>
      <c r="Y2" s="127"/>
      <c r="Z2" s="127"/>
      <c r="AA2" s="128"/>
      <c r="AB2" s="108" t="s">
        <v>58</v>
      </c>
      <c r="AC2" s="109"/>
      <c r="AD2" s="109"/>
      <c r="AE2" s="109"/>
      <c r="AF2" s="109"/>
      <c r="AG2" s="109"/>
      <c r="AH2" s="109"/>
      <c r="AI2" s="109"/>
      <c r="AJ2" s="109"/>
      <c r="AK2" s="109"/>
      <c r="AL2" s="109"/>
      <c r="AM2" s="109"/>
      <c r="AN2" s="110"/>
      <c r="AO2" s="15" t="s">
        <v>59</v>
      </c>
      <c r="AP2" s="59" t="s">
        <v>76</v>
      </c>
    </row>
    <row r="3" spans="1:42" s="17" customFormat="1" ht="48" customHeight="1">
      <c r="A3" s="82"/>
      <c r="B3" s="84"/>
      <c r="C3" s="87"/>
      <c r="D3" s="90"/>
      <c r="E3" s="62" t="s">
        <v>9</v>
      </c>
      <c r="F3" s="65" t="s">
        <v>60</v>
      </c>
      <c r="G3" s="66"/>
      <c r="H3" s="53" t="s">
        <v>61</v>
      </c>
      <c r="I3" s="69" t="s">
        <v>3</v>
      </c>
      <c r="J3" s="72" t="s">
        <v>62</v>
      </c>
      <c r="K3" s="72"/>
      <c r="L3" s="72"/>
      <c r="M3" s="72"/>
      <c r="N3" s="72"/>
      <c r="O3" s="72"/>
      <c r="P3" s="72" t="s">
        <v>63</v>
      </c>
      <c r="Q3" s="72"/>
      <c r="R3" s="72"/>
      <c r="S3" s="72"/>
      <c r="T3" s="72"/>
      <c r="U3" s="72"/>
      <c r="V3" s="114" t="s">
        <v>3</v>
      </c>
      <c r="W3" s="117" t="s">
        <v>64</v>
      </c>
      <c r="X3" s="118"/>
      <c r="Y3" s="121" t="s">
        <v>65</v>
      </c>
      <c r="Z3" s="121"/>
      <c r="AA3" s="111" t="s">
        <v>3</v>
      </c>
      <c r="AB3" s="42" t="s">
        <v>66</v>
      </c>
      <c r="AC3" s="48"/>
      <c r="AD3" s="42" t="s">
        <v>67</v>
      </c>
      <c r="AE3" s="95"/>
      <c r="AF3" s="96" t="s">
        <v>88</v>
      </c>
      <c r="AG3" s="97"/>
      <c r="AH3" s="46" t="s">
        <v>52</v>
      </c>
      <c r="AI3" s="100"/>
      <c r="AJ3" s="100"/>
      <c r="AK3" s="100"/>
      <c r="AL3" s="100"/>
      <c r="AM3" s="123" t="s">
        <v>51</v>
      </c>
      <c r="AN3" s="73" t="s">
        <v>3</v>
      </c>
      <c r="AO3" s="76" t="s">
        <v>4</v>
      </c>
      <c r="AP3" s="60"/>
    </row>
    <row r="4" spans="1:42" s="17" customFormat="1" ht="16.5">
      <c r="A4" s="82"/>
      <c r="B4" s="84"/>
      <c r="C4" s="87"/>
      <c r="D4" s="90"/>
      <c r="E4" s="63"/>
      <c r="F4" s="53" t="s">
        <v>68</v>
      </c>
      <c r="G4" s="53" t="s">
        <v>69</v>
      </c>
      <c r="H4" s="67"/>
      <c r="I4" s="70"/>
      <c r="J4" s="72"/>
      <c r="K4" s="72"/>
      <c r="L4" s="72"/>
      <c r="M4" s="72"/>
      <c r="N4" s="72"/>
      <c r="O4" s="72"/>
      <c r="P4" s="72"/>
      <c r="Q4" s="72"/>
      <c r="R4" s="72"/>
      <c r="S4" s="72"/>
      <c r="T4" s="72"/>
      <c r="U4" s="72"/>
      <c r="V4" s="115"/>
      <c r="W4" s="119"/>
      <c r="X4" s="120"/>
      <c r="Y4" s="122"/>
      <c r="Z4" s="122"/>
      <c r="AA4" s="112"/>
      <c r="AB4" s="48"/>
      <c r="AC4" s="48"/>
      <c r="AD4" s="95"/>
      <c r="AE4" s="95"/>
      <c r="AF4" s="98"/>
      <c r="AG4" s="99"/>
      <c r="AH4" s="101"/>
      <c r="AI4" s="102"/>
      <c r="AJ4" s="102"/>
      <c r="AK4" s="102"/>
      <c r="AL4" s="102"/>
      <c r="AM4" s="124"/>
      <c r="AN4" s="74"/>
      <c r="AO4" s="77"/>
      <c r="AP4" s="61"/>
    </row>
    <row r="5" spans="1:42" s="17" customFormat="1" ht="24" customHeight="1">
      <c r="A5" s="31"/>
      <c r="B5" s="84"/>
      <c r="C5" s="87"/>
      <c r="D5" s="90"/>
      <c r="E5" s="63"/>
      <c r="F5" s="54"/>
      <c r="G5" s="54"/>
      <c r="H5" s="67"/>
      <c r="I5" s="70"/>
      <c r="J5" s="56" t="s">
        <v>70</v>
      </c>
      <c r="K5" s="56" t="s">
        <v>71</v>
      </c>
      <c r="L5" s="58" t="s">
        <v>78</v>
      </c>
      <c r="M5" s="58"/>
      <c r="N5" s="58"/>
      <c r="O5" s="58"/>
      <c r="P5" s="56" t="s">
        <v>70</v>
      </c>
      <c r="Q5" s="56" t="s">
        <v>71</v>
      </c>
      <c r="R5" s="49" t="s">
        <v>78</v>
      </c>
      <c r="S5" s="50"/>
      <c r="T5" s="50"/>
      <c r="U5" s="51"/>
      <c r="V5" s="115"/>
      <c r="W5" s="52" t="s">
        <v>72</v>
      </c>
      <c r="X5" s="52" t="s">
        <v>73</v>
      </c>
      <c r="Y5" s="52" t="s">
        <v>72</v>
      </c>
      <c r="Z5" s="52" t="s">
        <v>7</v>
      </c>
      <c r="AA5" s="112"/>
      <c r="AB5" s="42" t="s">
        <v>5</v>
      </c>
      <c r="AC5" s="43" t="s">
        <v>10</v>
      </c>
      <c r="AD5" s="42" t="s">
        <v>87</v>
      </c>
      <c r="AE5" s="43" t="s">
        <v>11</v>
      </c>
      <c r="AF5" s="42" t="s">
        <v>74</v>
      </c>
      <c r="AG5" s="43" t="s">
        <v>6</v>
      </c>
      <c r="AH5" s="43" t="s">
        <v>10</v>
      </c>
      <c r="AI5" s="43" t="s">
        <v>11</v>
      </c>
      <c r="AJ5" s="44" t="s">
        <v>86</v>
      </c>
      <c r="AK5" s="44" t="s">
        <v>84</v>
      </c>
      <c r="AL5" s="46" t="s">
        <v>85</v>
      </c>
      <c r="AM5" s="123" t="s">
        <v>49</v>
      </c>
      <c r="AN5" s="74"/>
      <c r="AO5" s="77"/>
      <c r="AP5" s="33"/>
    </row>
    <row r="6" spans="1:42" s="17" customFormat="1" ht="48" customHeight="1">
      <c r="A6" s="18"/>
      <c r="B6" s="85"/>
      <c r="C6" s="88"/>
      <c r="D6" s="91"/>
      <c r="E6" s="64"/>
      <c r="F6" s="55"/>
      <c r="G6" s="55"/>
      <c r="H6" s="68"/>
      <c r="I6" s="71"/>
      <c r="J6" s="57"/>
      <c r="K6" s="57"/>
      <c r="L6" s="32" t="s">
        <v>79</v>
      </c>
      <c r="M6" s="32" t="s">
        <v>80</v>
      </c>
      <c r="N6" s="32" t="s">
        <v>81</v>
      </c>
      <c r="O6" s="32" t="s">
        <v>82</v>
      </c>
      <c r="P6" s="57"/>
      <c r="Q6" s="57"/>
      <c r="R6" s="32" t="s">
        <v>79</v>
      </c>
      <c r="S6" s="32" t="s">
        <v>80</v>
      </c>
      <c r="T6" s="32" t="s">
        <v>81</v>
      </c>
      <c r="U6" s="32" t="s">
        <v>82</v>
      </c>
      <c r="V6" s="116"/>
      <c r="W6" s="52"/>
      <c r="X6" s="52"/>
      <c r="Y6" s="52"/>
      <c r="Z6" s="52"/>
      <c r="AA6" s="113"/>
      <c r="AB6" s="48"/>
      <c r="AC6" s="48"/>
      <c r="AD6" s="42"/>
      <c r="AE6" s="43"/>
      <c r="AF6" s="42"/>
      <c r="AG6" s="43"/>
      <c r="AH6" s="43"/>
      <c r="AI6" s="43"/>
      <c r="AJ6" s="45"/>
      <c r="AK6" s="45"/>
      <c r="AL6" s="47"/>
      <c r="AM6" s="124"/>
      <c r="AN6" s="75"/>
      <c r="AO6" s="78"/>
      <c r="AP6" s="19"/>
    </row>
    <row r="7" spans="1:42" ht="27" customHeight="1">
      <c r="A7" s="20">
        <v>1</v>
      </c>
      <c r="B7" s="21" t="s">
        <v>13</v>
      </c>
      <c r="C7" s="21" t="s">
        <v>0</v>
      </c>
      <c r="D7" s="21"/>
      <c r="E7" s="22">
        <v>0</v>
      </c>
      <c r="F7" s="23">
        <v>0</v>
      </c>
      <c r="G7" s="23">
        <v>0</v>
      </c>
      <c r="H7" s="23">
        <v>0</v>
      </c>
      <c r="I7" s="24">
        <f aca="true" t="shared" si="0" ref="I7:I26">MIN(7,(F7*0.07+G7*0.08+H7*0.02))</f>
        <v>0</v>
      </c>
      <c r="J7" s="23">
        <v>0</v>
      </c>
      <c r="K7" s="23">
        <v>0</v>
      </c>
      <c r="L7" s="23">
        <v>0</v>
      </c>
      <c r="M7" s="23">
        <v>0</v>
      </c>
      <c r="N7" s="23">
        <v>0</v>
      </c>
      <c r="O7" s="23">
        <v>0</v>
      </c>
      <c r="P7" s="23">
        <v>0</v>
      </c>
      <c r="Q7" s="23">
        <v>0</v>
      </c>
      <c r="R7" s="23">
        <v>0</v>
      </c>
      <c r="S7" s="23">
        <v>0</v>
      </c>
      <c r="T7" s="23">
        <v>0</v>
      </c>
      <c r="U7" s="23">
        <v>0</v>
      </c>
      <c r="V7" s="25">
        <f>MIN(25,ROUND((J7*2.5+K7*2.5/12+L7*2.5/12/28+M7*2.5/12/29+N7*2.5/12/30+O7*2.5/12/31+P7*2+Q7*2/12+R7*2/12/28+S7*2/12/29+T7*2/12/30+U7*2/12/31),2))</f>
        <v>0</v>
      </c>
      <c r="W7" s="23">
        <v>0</v>
      </c>
      <c r="X7" s="23">
        <v>0</v>
      </c>
      <c r="Y7" s="23">
        <v>0</v>
      </c>
      <c r="Z7" s="23">
        <v>0</v>
      </c>
      <c r="AA7" s="26">
        <f>MIN(25,ROUND((W7*5+(X7*5/12)+Y7*3.5+(Z7*3.5/12)),2))</f>
        <v>0</v>
      </c>
      <c r="AB7" s="23">
        <v>0</v>
      </c>
      <c r="AC7" s="23">
        <v>0</v>
      </c>
      <c r="AD7" s="23">
        <v>0</v>
      </c>
      <c r="AE7" s="23">
        <v>0</v>
      </c>
      <c r="AF7" s="23">
        <v>0</v>
      </c>
      <c r="AG7" s="23">
        <v>0</v>
      </c>
      <c r="AH7" s="23">
        <v>0</v>
      </c>
      <c r="AI7" s="23">
        <v>0</v>
      </c>
      <c r="AJ7" s="23">
        <v>0</v>
      </c>
      <c r="AK7" s="23">
        <v>0</v>
      </c>
      <c r="AL7" s="34">
        <v>0</v>
      </c>
      <c r="AM7" s="36">
        <v>0</v>
      </c>
      <c r="AN7" s="35">
        <f>MIN(12,(AB7*0.2-AC7*0.2+AD7*0.6-AE7*0.6+AF7*1.8-AG7*1.8-AH7*1.2-AI7*3.6-AJ7*4-AK7*4.4-AL7*4.8+AM7))</f>
        <v>0</v>
      </c>
      <c r="AO7" s="27">
        <v>0</v>
      </c>
      <c r="AP7" s="28">
        <f aca="true" t="shared" si="1" ref="AP7:AP26">E7+I7+V7+AA7+AN7+AO7</f>
        <v>0</v>
      </c>
    </row>
    <row r="8" spans="1:42" ht="27" customHeight="1">
      <c r="A8" s="20">
        <v>2</v>
      </c>
      <c r="B8" s="21" t="s">
        <v>0</v>
      </c>
      <c r="C8" s="21" t="s">
        <v>0</v>
      </c>
      <c r="D8" s="21"/>
      <c r="E8" s="22">
        <v>0</v>
      </c>
      <c r="F8" s="23">
        <v>0</v>
      </c>
      <c r="G8" s="23">
        <v>0</v>
      </c>
      <c r="H8" s="23">
        <v>0</v>
      </c>
      <c r="I8" s="24">
        <f t="shared" si="0"/>
        <v>0</v>
      </c>
      <c r="J8" s="23">
        <v>0</v>
      </c>
      <c r="K8" s="23">
        <v>0</v>
      </c>
      <c r="L8" s="23">
        <v>0</v>
      </c>
      <c r="M8" s="23">
        <v>0</v>
      </c>
      <c r="N8" s="23">
        <v>0</v>
      </c>
      <c r="O8" s="23">
        <v>0</v>
      </c>
      <c r="P8" s="23">
        <v>0</v>
      </c>
      <c r="Q8" s="23">
        <v>0</v>
      </c>
      <c r="R8" s="23">
        <v>0</v>
      </c>
      <c r="S8" s="23">
        <v>0</v>
      </c>
      <c r="T8" s="23">
        <v>0</v>
      </c>
      <c r="U8" s="23">
        <v>0</v>
      </c>
      <c r="V8" s="25">
        <f aca="true" t="shared" si="2" ref="V8:V26">MIN(25,ROUND((J8*2.5+K8*2.5/12+L8*2.5/12/28+M8*2.5/12/29+N8*2.5/12/30+O8*2.5/12/31+P8*2+Q8*2/12+R8*2/12/28+S8*2/12/29+T8*2/12/30+U8*2/12/31),2))</f>
        <v>0</v>
      </c>
      <c r="W8" s="23">
        <v>0</v>
      </c>
      <c r="X8" s="23">
        <v>0</v>
      </c>
      <c r="Y8" s="23">
        <v>0</v>
      </c>
      <c r="Z8" s="23">
        <v>0</v>
      </c>
      <c r="AA8" s="26">
        <f aca="true" t="shared" si="3" ref="AA8:AA26">MIN(25,ROUND((W8*5+(X8*5/12)+Y8*3.5+(Z8*3.5/12)),2))</f>
        <v>0</v>
      </c>
      <c r="AB8" s="23">
        <v>0</v>
      </c>
      <c r="AC8" s="23">
        <v>0</v>
      </c>
      <c r="AD8" s="23">
        <v>0</v>
      </c>
      <c r="AE8" s="23">
        <v>0</v>
      </c>
      <c r="AF8" s="23">
        <v>0</v>
      </c>
      <c r="AG8" s="23">
        <v>0</v>
      </c>
      <c r="AH8" s="23">
        <v>0</v>
      </c>
      <c r="AI8" s="23">
        <v>0</v>
      </c>
      <c r="AJ8" s="23">
        <v>0</v>
      </c>
      <c r="AK8" s="23">
        <v>0</v>
      </c>
      <c r="AL8" s="34">
        <v>0</v>
      </c>
      <c r="AM8" s="36">
        <v>0</v>
      </c>
      <c r="AN8" s="35">
        <f aca="true" t="shared" si="4" ref="AN8:AN26">MIN(12,(AB8*0.2-AC8*0.2+AD8*0.6-AE8*0.6+AF8*1.8-AG8*1.8-AH8*1.2-AI8*3.6-AJ8*4-AK8*4.4-AL8*4.8+AM8))</f>
        <v>0</v>
      </c>
      <c r="AO8" s="27">
        <v>0</v>
      </c>
      <c r="AP8" s="28">
        <f t="shared" si="1"/>
        <v>0</v>
      </c>
    </row>
    <row r="9" spans="1:42" ht="27" customHeight="1">
      <c r="A9" s="20">
        <v>3</v>
      </c>
      <c r="B9" s="21" t="s">
        <v>0</v>
      </c>
      <c r="C9" s="21" t="s">
        <v>0</v>
      </c>
      <c r="D9" s="21"/>
      <c r="E9" s="22">
        <v>0</v>
      </c>
      <c r="F9" s="23">
        <v>0</v>
      </c>
      <c r="G9" s="23">
        <v>0</v>
      </c>
      <c r="H9" s="23">
        <v>0</v>
      </c>
      <c r="I9" s="24">
        <f t="shared" si="0"/>
        <v>0</v>
      </c>
      <c r="J9" s="23">
        <v>0</v>
      </c>
      <c r="K9" s="23">
        <v>0</v>
      </c>
      <c r="L9" s="23">
        <v>0</v>
      </c>
      <c r="M9" s="23">
        <v>0</v>
      </c>
      <c r="N9" s="23">
        <v>0</v>
      </c>
      <c r="O9" s="23">
        <v>0</v>
      </c>
      <c r="P9" s="23">
        <v>0</v>
      </c>
      <c r="Q9" s="23">
        <v>0</v>
      </c>
      <c r="R9" s="23">
        <v>0</v>
      </c>
      <c r="S9" s="23">
        <v>0</v>
      </c>
      <c r="T9" s="23">
        <v>0</v>
      </c>
      <c r="U9" s="23">
        <v>0</v>
      </c>
      <c r="V9" s="25">
        <f t="shared" si="2"/>
        <v>0</v>
      </c>
      <c r="W9" s="23">
        <v>0</v>
      </c>
      <c r="X9" s="23">
        <v>0</v>
      </c>
      <c r="Y9" s="23">
        <v>0</v>
      </c>
      <c r="Z9" s="23">
        <v>0</v>
      </c>
      <c r="AA9" s="26">
        <f t="shared" si="3"/>
        <v>0</v>
      </c>
      <c r="AB9" s="23">
        <v>0</v>
      </c>
      <c r="AC9" s="23">
        <v>0</v>
      </c>
      <c r="AD9" s="23">
        <v>0</v>
      </c>
      <c r="AE9" s="23">
        <v>0</v>
      </c>
      <c r="AF9" s="23">
        <v>0</v>
      </c>
      <c r="AG9" s="23">
        <v>0</v>
      </c>
      <c r="AH9" s="23">
        <v>0</v>
      </c>
      <c r="AI9" s="23">
        <v>0</v>
      </c>
      <c r="AJ9" s="23">
        <v>0</v>
      </c>
      <c r="AK9" s="23">
        <v>0</v>
      </c>
      <c r="AL9" s="34">
        <v>0</v>
      </c>
      <c r="AM9" s="36">
        <v>0</v>
      </c>
      <c r="AN9" s="35">
        <f t="shared" si="4"/>
        <v>0</v>
      </c>
      <c r="AO9" s="27">
        <v>0</v>
      </c>
      <c r="AP9" s="28">
        <f t="shared" si="1"/>
        <v>0</v>
      </c>
    </row>
    <row r="10" spans="1:42" ht="27" customHeight="1">
      <c r="A10" s="20">
        <v>4</v>
      </c>
      <c r="B10" s="21"/>
      <c r="C10" s="21"/>
      <c r="D10" s="21"/>
      <c r="E10" s="22">
        <v>0</v>
      </c>
      <c r="F10" s="23">
        <v>0</v>
      </c>
      <c r="G10" s="23">
        <v>0</v>
      </c>
      <c r="H10" s="23">
        <v>0</v>
      </c>
      <c r="I10" s="24">
        <f t="shared" si="0"/>
        <v>0</v>
      </c>
      <c r="J10" s="23">
        <v>0</v>
      </c>
      <c r="K10" s="23">
        <v>0</v>
      </c>
      <c r="L10" s="23">
        <v>0</v>
      </c>
      <c r="M10" s="23">
        <v>0</v>
      </c>
      <c r="N10" s="23">
        <v>0</v>
      </c>
      <c r="O10" s="23">
        <v>0</v>
      </c>
      <c r="P10" s="23">
        <v>0</v>
      </c>
      <c r="Q10" s="23">
        <v>0</v>
      </c>
      <c r="R10" s="23">
        <v>0</v>
      </c>
      <c r="S10" s="23">
        <v>0</v>
      </c>
      <c r="T10" s="23">
        <v>0</v>
      </c>
      <c r="U10" s="23">
        <v>0</v>
      </c>
      <c r="V10" s="25">
        <f t="shared" si="2"/>
        <v>0</v>
      </c>
      <c r="W10" s="23">
        <v>0</v>
      </c>
      <c r="X10" s="23">
        <v>0</v>
      </c>
      <c r="Y10" s="23">
        <v>0</v>
      </c>
      <c r="Z10" s="23">
        <v>0</v>
      </c>
      <c r="AA10" s="26">
        <f t="shared" si="3"/>
        <v>0</v>
      </c>
      <c r="AB10" s="23">
        <v>0</v>
      </c>
      <c r="AC10" s="23">
        <v>0</v>
      </c>
      <c r="AD10" s="23">
        <v>0</v>
      </c>
      <c r="AE10" s="23">
        <v>0</v>
      </c>
      <c r="AF10" s="23">
        <v>0</v>
      </c>
      <c r="AG10" s="23">
        <v>0</v>
      </c>
      <c r="AH10" s="23">
        <v>0</v>
      </c>
      <c r="AI10" s="23">
        <v>0</v>
      </c>
      <c r="AJ10" s="23">
        <v>0</v>
      </c>
      <c r="AK10" s="23">
        <v>0</v>
      </c>
      <c r="AL10" s="34">
        <v>0</v>
      </c>
      <c r="AM10" s="36">
        <v>0</v>
      </c>
      <c r="AN10" s="35">
        <f t="shared" si="4"/>
        <v>0</v>
      </c>
      <c r="AO10" s="27">
        <v>0</v>
      </c>
      <c r="AP10" s="28">
        <f t="shared" si="1"/>
        <v>0</v>
      </c>
    </row>
    <row r="11" spans="1:42" ht="27" customHeight="1">
      <c r="A11" s="20">
        <v>5</v>
      </c>
      <c r="B11" s="21"/>
      <c r="C11" s="21"/>
      <c r="D11" s="21"/>
      <c r="E11" s="22">
        <v>0</v>
      </c>
      <c r="F11" s="23">
        <v>0</v>
      </c>
      <c r="G11" s="23">
        <v>0</v>
      </c>
      <c r="H11" s="23">
        <v>0</v>
      </c>
      <c r="I11" s="24">
        <f t="shared" si="0"/>
        <v>0</v>
      </c>
      <c r="J11" s="23">
        <v>0</v>
      </c>
      <c r="K11" s="23">
        <v>0</v>
      </c>
      <c r="L11" s="23">
        <v>0</v>
      </c>
      <c r="M11" s="23">
        <v>0</v>
      </c>
      <c r="N11" s="23">
        <v>0</v>
      </c>
      <c r="O11" s="23">
        <v>0</v>
      </c>
      <c r="P11" s="23">
        <v>0</v>
      </c>
      <c r="Q11" s="23">
        <v>0</v>
      </c>
      <c r="R11" s="23">
        <v>0</v>
      </c>
      <c r="S11" s="23">
        <v>0</v>
      </c>
      <c r="T11" s="23">
        <v>0</v>
      </c>
      <c r="U11" s="23">
        <v>0</v>
      </c>
      <c r="V11" s="25">
        <f t="shared" si="2"/>
        <v>0</v>
      </c>
      <c r="W11" s="23">
        <v>0</v>
      </c>
      <c r="X11" s="23">
        <v>0</v>
      </c>
      <c r="Y11" s="23">
        <v>0</v>
      </c>
      <c r="Z11" s="23">
        <v>0</v>
      </c>
      <c r="AA11" s="26">
        <f t="shared" si="3"/>
        <v>0</v>
      </c>
      <c r="AB11" s="23">
        <v>0</v>
      </c>
      <c r="AC11" s="23">
        <v>0</v>
      </c>
      <c r="AD11" s="23">
        <v>0</v>
      </c>
      <c r="AE11" s="23">
        <v>0</v>
      </c>
      <c r="AF11" s="23">
        <v>0</v>
      </c>
      <c r="AG11" s="23">
        <v>0</v>
      </c>
      <c r="AH11" s="23">
        <v>0</v>
      </c>
      <c r="AI11" s="23">
        <v>0</v>
      </c>
      <c r="AJ11" s="23">
        <v>0</v>
      </c>
      <c r="AK11" s="23">
        <v>0</v>
      </c>
      <c r="AL11" s="34">
        <v>0</v>
      </c>
      <c r="AM11" s="36">
        <v>0</v>
      </c>
      <c r="AN11" s="35">
        <f t="shared" si="4"/>
        <v>0</v>
      </c>
      <c r="AO11" s="27">
        <v>0</v>
      </c>
      <c r="AP11" s="28">
        <f t="shared" si="1"/>
        <v>0</v>
      </c>
    </row>
    <row r="12" spans="1:42" ht="27" customHeight="1">
      <c r="A12" s="20">
        <v>6</v>
      </c>
      <c r="B12" s="21"/>
      <c r="C12" s="21"/>
      <c r="D12" s="21"/>
      <c r="E12" s="22">
        <v>0</v>
      </c>
      <c r="F12" s="23">
        <v>0</v>
      </c>
      <c r="G12" s="23">
        <v>0</v>
      </c>
      <c r="H12" s="23">
        <v>0</v>
      </c>
      <c r="I12" s="24">
        <f t="shared" si="0"/>
        <v>0</v>
      </c>
      <c r="J12" s="23">
        <v>0</v>
      </c>
      <c r="K12" s="23">
        <v>0</v>
      </c>
      <c r="L12" s="23">
        <v>0</v>
      </c>
      <c r="M12" s="23">
        <v>0</v>
      </c>
      <c r="N12" s="23">
        <v>0</v>
      </c>
      <c r="O12" s="23">
        <v>0</v>
      </c>
      <c r="P12" s="23">
        <v>0</v>
      </c>
      <c r="Q12" s="23">
        <v>0</v>
      </c>
      <c r="R12" s="23">
        <v>0</v>
      </c>
      <c r="S12" s="23">
        <v>0</v>
      </c>
      <c r="T12" s="23">
        <v>0</v>
      </c>
      <c r="U12" s="23">
        <v>0</v>
      </c>
      <c r="V12" s="25">
        <f t="shared" si="2"/>
        <v>0</v>
      </c>
      <c r="W12" s="23">
        <v>0</v>
      </c>
      <c r="X12" s="23">
        <v>0</v>
      </c>
      <c r="Y12" s="23">
        <v>0</v>
      </c>
      <c r="Z12" s="23">
        <v>0</v>
      </c>
      <c r="AA12" s="26">
        <f t="shared" si="3"/>
        <v>0</v>
      </c>
      <c r="AB12" s="23">
        <v>0</v>
      </c>
      <c r="AC12" s="23">
        <v>0</v>
      </c>
      <c r="AD12" s="23">
        <v>0</v>
      </c>
      <c r="AE12" s="23">
        <v>0</v>
      </c>
      <c r="AF12" s="23">
        <v>0</v>
      </c>
      <c r="AG12" s="23">
        <v>0</v>
      </c>
      <c r="AH12" s="23">
        <v>0</v>
      </c>
      <c r="AI12" s="23">
        <v>0</v>
      </c>
      <c r="AJ12" s="23">
        <v>0</v>
      </c>
      <c r="AK12" s="23">
        <v>0</v>
      </c>
      <c r="AL12" s="34">
        <v>0</v>
      </c>
      <c r="AM12" s="36">
        <v>0</v>
      </c>
      <c r="AN12" s="35">
        <f t="shared" si="4"/>
        <v>0</v>
      </c>
      <c r="AO12" s="27">
        <v>0</v>
      </c>
      <c r="AP12" s="28">
        <f t="shared" si="1"/>
        <v>0</v>
      </c>
    </row>
    <row r="13" spans="1:42" ht="27" customHeight="1">
      <c r="A13" s="20">
        <v>7</v>
      </c>
      <c r="B13" s="21"/>
      <c r="C13" s="21"/>
      <c r="D13" s="21"/>
      <c r="E13" s="22">
        <v>0</v>
      </c>
      <c r="F13" s="23">
        <v>0</v>
      </c>
      <c r="G13" s="23">
        <v>0</v>
      </c>
      <c r="H13" s="23">
        <v>0</v>
      </c>
      <c r="I13" s="24">
        <f t="shared" si="0"/>
        <v>0</v>
      </c>
      <c r="J13" s="23">
        <v>0</v>
      </c>
      <c r="K13" s="23">
        <v>0</v>
      </c>
      <c r="L13" s="23">
        <v>0</v>
      </c>
      <c r="M13" s="23">
        <v>0</v>
      </c>
      <c r="N13" s="23">
        <v>0</v>
      </c>
      <c r="O13" s="23">
        <v>0</v>
      </c>
      <c r="P13" s="23">
        <v>0</v>
      </c>
      <c r="Q13" s="23">
        <v>0</v>
      </c>
      <c r="R13" s="23">
        <v>0</v>
      </c>
      <c r="S13" s="23">
        <v>0</v>
      </c>
      <c r="T13" s="23">
        <v>0</v>
      </c>
      <c r="U13" s="23">
        <v>0</v>
      </c>
      <c r="V13" s="25">
        <f t="shared" si="2"/>
        <v>0</v>
      </c>
      <c r="W13" s="23">
        <v>0</v>
      </c>
      <c r="X13" s="23">
        <v>0</v>
      </c>
      <c r="Y13" s="23">
        <v>0</v>
      </c>
      <c r="Z13" s="23">
        <v>0</v>
      </c>
      <c r="AA13" s="26">
        <f t="shared" si="3"/>
        <v>0</v>
      </c>
      <c r="AB13" s="23">
        <v>0</v>
      </c>
      <c r="AC13" s="23">
        <v>0</v>
      </c>
      <c r="AD13" s="23">
        <v>0</v>
      </c>
      <c r="AE13" s="23">
        <v>0</v>
      </c>
      <c r="AF13" s="23">
        <v>0</v>
      </c>
      <c r="AG13" s="23">
        <v>0</v>
      </c>
      <c r="AH13" s="23">
        <v>0</v>
      </c>
      <c r="AI13" s="23">
        <v>0</v>
      </c>
      <c r="AJ13" s="23">
        <v>0</v>
      </c>
      <c r="AK13" s="23">
        <v>0</v>
      </c>
      <c r="AL13" s="34">
        <v>0</v>
      </c>
      <c r="AM13" s="36">
        <v>0</v>
      </c>
      <c r="AN13" s="35">
        <f t="shared" si="4"/>
        <v>0</v>
      </c>
      <c r="AO13" s="27">
        <v>0</v>
      </c>
      <c r="AP13" s="28">
        <f t="shared" si="1"/>
        <v>0</v>
      </c>
    </row>
    <row r="14" spans="1:42" ht="27" customHeight="1">
      <c r="A14" s="20">
        <v>8</v>
      </c>
      <c r="B14" s="21"/>
      <c r="C14" s="21"/>
      <c r="D14" s="21"/>
      <c r="E14" s="22">
        <v>0</v>
      </c>
      <c r="F14" s="23">
        <v>0</v>
      </c>
      <c r="G14" s="23">
        <v>0</v>
      </c>
      <c r="H14" s="23">
        <v>0</v>
      </c>
      <c r="I14" s="24">
        <f t="shared" si="0"/>
        <v>0</v>
      </c>
      <c r="J14" s="23">
        <v>0</v>
      </c>
      <c r="K14" s="23">
        <v>0</v>
      </c>
      <c r="L14" s="23">
        <v>0</v>
      </c>
      <c r="M14" s="23">
        <v>0</v>
      </c>
      <c r="N14" s="23">
        <v>0</v>
      </c>
      <c r="O14" s="23">
        <v>0</v>
      </c>
      <c r="P14" s="23">
        <v>0</v>
      </c>
      <c r="Q14" s="23">
        <v>0</v>
      </c>
      <c r="R14" s="23">
        <v>0</v>
      </c>
      <c r="S14" s="23">
        <v>0</v>
      </c>
      <c r="T14" s="23">
        <v>0</v>
      </c>
      <c r="U14" s="23">
        <v>0</v>
      </c>
      <c r="V14" s="25">
        <f t="shared" si="2"/>
        <v>0</v>
      </c>
      <c r="W14" s="23">
        <v>0</v>
      </c>
      <c r="X14" s="23">
        <v>0</v>
      </c>
      <c r="Y14" s="23">
        <v>0</v>
      </c>
      <c r="Z14" s="23">
        <v>0</v>
      </c>
      <c r="AA14" s="26">
        <f t="shared" si="3"/>
        <v>0</v>
      </c>
      <c r="AB14" s="23">
        <v>0</v>
      </c>
      <c r="AC14" s="23">
        <v>0</v>
      </c>
      <c r="AD14" s="23">
        <v>0</v>
      </c>
      <c r="AE14" s="23">
        <v>0</v>
      </c>
      <c r="AF14" s="23">
        <v>0</v>
      </c>
      <c r="AG14" s="23">
        <v>0</v>
      </c>
      <c r="AH14" s="23">
        <v>0</v>
      </c>
      <c r="AI14" s="23">
        <v>0</v>
      </c>
      <c r="AJ14" s="23">
        <v>0</v>
      </c>
      <c r="AK14" s="23">
        <v>0</v>
      </c>
      <c r="AL14" s="34">
        <v>0</v>
      </c>
      <c r="AM14" s="36">
        <v>0</v>
      </c>
      <c r="AN14" s="35">
        <f t="shared" si="4"/>
        <v>0</v>
      </c>
      <c r="AO14" s="27">
        <v>0</v>
      </c>
      <c r="AP14" s="28">
        <f t="shared" si="1"/>
        <v>0</v>
      </c>
    </row>
    <row r="15" spans="1:42" ht="27" customHeight="1">
      <c r="A15" s="20">
        <v>9</v>
      </c>
      <c r="B15" s="21"/>
      <c r="C15" s="21"/>
      <c r="D15" s="21"/>
      <c r="E15" s="22">
        <v>0</v>
      </c>
      <c r="F15" s="23">
        <v>0</v>
      </c>
      <c r="G15" s="23">
        <v>0</v>
      </c>
      <c r="H15" s="23">
        <v>0</v>
      </c>
      <c r="I15" s="24">
        <f t="shared" si="0"/>
        <v>0</v>
      </c>
      <c r="J15" s="23">
        <v>0</v>
      </c>
      <c r="K15" s="23">
        <v>0</v>
      </c>
      <c r="L15" s="23">
        <v>0</v>
      </c>
      <c r="M15" s="23">
        <v>0</v>
      </c>
      <c r="N15" s="23">
        <v>0</v>
      </c>
      <c r="O15" s="23">
        <v>0</v>
      </c>
      <c r="P15" s="23">
        <v>0</v>
      </c>
      <c r="Q15" s="23">
        <v>0</v>
      </c>
      <c r="R15" s="23">
        <v>0</v>
      </c>
      <c r="S15" s="23">
        <v>0</v>
      </c>
      <c r="T15" s="23">
        <v>0</v>
      </c>
      <c r="U15" s="23">
        <v>0</v>
      </c>
      <c r="V15" s="25">
        <f t="shared" si="2"/>
        <v>0</v>
      </c>
      <c r="W15" s="23">
        <v>0</v>
      </c>
      <c r="X15" s="23">
        <v>0</v>
      </c>
      <c r="Y15" s="23">
        <v>0</v>
      </c>
      <c r="Z15" s="23">
        <v>0</v>
      </c>
      <c r="AA15" s="26">
        <f t="shared" si="3"/>
        <v>0</v>
      </c>
      <c r="AB15" s="23">
        <v>0</v>
      </c>
      <c r="AC15" s="23">
        <v>0</v>
      </c>
      <c r="AD15" s="23">
        <v>0</v>
      </c>
      <c r="AE15" s="23">
        <v>0</v>
      </c>
      <c r="AF15" s="23">
        <v>0</v>
      </c>
      <c r="AG15" s="23">
        <v>0</v>
      </c>
      <c r="AH15" s="23">
        <v>0</v>
      </c>
      <c r="AI15" s="23">
        <v>0</v>
      </c>
      <c r="AJ15" s="23">
        <v>0</v>
      </c>
      <c r="AK15" s="23">
        <v>0</v>
      </c>
      <c r="AL15" s="34">
        <v>0</v>
      </c>
      <c r="AM15" s="36">
        <v>0</v>
      </c>
      <c r="AN15" s="35">
        <f t="shared" si="4"/>
        <v>0</v>
      </c>
      <c r="AO15" s="27">
        <v>0</v>
      </c>
      <c r="AP15" s="28">
        <f t="shared" si="1"/>
        <v>0</v>
      </c>
    </row>
    <row r="16" spans="1:42" ht="27" customHeight="1">
      <c r="A16" s="20">
        <v>10</v>
      </c>
      <c r="B16" s="21"/>
      <c r="C16" s="21"/>
      <c r="D16" s="21"/>
      <c r="E16" s="22">
        <v>0</v>
      </c>
      <c r="F16" s="23">
        <v>0</v>
      </c>
      <c r="G16" s="23">
        <v>0</v>
      </c>
      <c r="H16" s="23">
        <v>0</v>
      </c>
      <c r="I16" s="24">
        <f t="shared" si="0"/>
        <v>0</v>
      </c>
      <c r="J16" s="23">
        <v>0</v>
      </c>
      <c r="K16" s="23">
        <v>0</v>
      </c>
      <c r="L16" s="23">
        <v>0</v>
      </c>
      <c r="M16" s="23">
        <v>0</v>
      </c>
      <c r="N16" s="23">
        <v>0</v>
      </c>
      <c r="O16" s="23">
        <v>0</v>
      </c>
      <c r="P16" s="23">
        <v>0</v>
      </c>
      <c r="Q16" s="23">
        <v>0</v>
      </c>
      <c r="R16" s="23">
        <v>0</v>
      </c>
      <c r="S16" s="23">
        <v>0</v>
      </c>
      <c r="T16" s="23">
        <v>0</v>
      </c>
      <c r="U16" s="23">
        <v>0</v>
      </c>
      <c r="V16" s="25">
        <f t="shared" si="2"/>
        <v>0</v>
      </c>
      <c r="W16" s="23">
        <v>0</v>
      </c>
      <c r="X16" s="23">
        <v>0</v>
      </c>
      <c r="Y16" s="23">
        <v>0</v>
      </c>
      <c r="Z16" s="23">
        <v>0</v>
      </c>
      <c r="AA16" s="26">
        <f t="shared" si="3"/>
        <v>0</v>
      </c>
      <c r="AB16" s="23">
        <v>0</v>
      </c>
      <c r="AC16" s="23">
        <v>0</v>
      </c>
      <c r="AD16" s="23">
        <v>0</v>
      </c>
      <c r="AE16" s="23">
        <v>0</v>
      </c>
      <c r="AF16" s="23">
        <v>0</v>
      </c>
      <c r="AG16" s="23">
        <v>0</v>
      </c>
      <c r="AH16" s="23">
        <v>0</v>
      </c>
      <c r="AI16" s="23">
        <v>0</v>
      </c>
      <c r="AJ16" s="23">
        <v>0</v>
      </c>
      <c r="AK16" s="23">
        <v>0</v>
      </c>
      <c r="AL16" s="34">
        <v>0</v>
      </c>
      <c r="AM16" s="36">
        <v>0</v>
      </c>
      <c r="AN16" s="35">
        <f t="shared" si="4"/>
        <v>0</v>
      </c>
      <c r="AO16" s="27">
        <v>0</v>
      </c>
      <c r="AP16" s="28">
        <f t="shared" si="1"/>
        <v>0</v>
      </c>
    </row>
    <row r="17" spans="1:42" ht="27" customHeight="1">
      <c r="A17" s="20">
        <v>11</v>
      </c>
      <c r="B17" s="21"/>
      <c r="C17" s="21"/>
      <c r="D17" s="21"/>
      <c r="E17" s="22">
        <v>0</v>
      </c>
      <c r="F17" s="23">
        <v>0</v>
      </c>
      <c r="G17" s="23">
        <v>0</v>
      </c>
      <c r="H17" s="23">
        <v>0</v>
      </c>
      <c r="I17" s="24">
        <f t="shared" si="0"/>
        <v>0</v>
      </c>
      <c r="J17" s="23">
        <v>0</v>
      </c>
      <c r="K17" s="23">
        <v>0</v>
      </c>
      <c r="L17" s="23">
        <v>0</v>
      </c>
      <c r="M17" s="23">
        <v>0</v>
      </c>
      <c r="N17" s="23">
        <v>0</v>
      </c>
      <c r="O17" s="23">
        <v>0</v>
      </c>
      <c r="P17" s="23">
        <v>0</v>
      </c>
      <c r="Q17" s="23">
        <v>0</v>
      </c>
      <c r="R17" s="23">
        <v>0</v>
      </c>
      <c r="S17" s="23">
        <v>0</v>
      </c>
      <c r="T17" s="23">
        <v>0</v>
      </c>
      <c r="U17" s="23">
        <v>0</v>
      </c>
      <c r="V17" s="25">
        <f t="shared" si="2"/>
        <v>0</v>
      </c>
      <c r="W17" s="23">
        <v>0</v>
      </c>
      <c r="X17" s="23">
        <v>0</v>
      </c>
      <c r="Y17" s="23">
        <v>0</v>
      </c>
      <c r="Z17" s="23">
        <v>0</v>
      </c>
      <c r="AA17" s="26">
        <f t="shared" si="3"/>
        <v>0</v>
      </c>
      <c r="AB17" s="23">
        <v>0</v>
      </c>
      <c r="AC17" s="23">
        <v>0</v>
      </c>
      <c r="AD17" s="23">
        <v>0</v>
      </c>
      <c r="AE17" s="23">
        <v>0</v>
      </c>
      <c r="AF17" s="23">
        <v>0</v>
      </c>
      <c r="AG17" s="23">
        <v>0</v>
      </c>
      <c r="AH17" s="23">
        <v>0</v>
      </c>
      <c r="AI17" s="23">
        <v>0</v>
      </c>
      <c r="AJ17" s="23">
        <v>0</v>
      </c>
      <c r="AK17" s="23">
        <v>0</v>
      </c>
      <c r="AL17" s="34">
        <v>0</v>
      </c>
      <c r="AM17" s="36">
        <v>0</v>
      </c>
      <c r="AN17" s="35">
        <f t="shared" si="4"/>
        <v>0</v>
      </c>
      <c r="AO17" s="27">
        <v>0</v>
      </c>
      <c r="AP17" s="28">
        <f t="shared" si="1"/>
        <v>0</v>
      </c>
    </row>
    <row r="18" spans="1:42" ht="27" customHeight="1">
      <c r="A18" s="20">
        <v>12</v>
      </c>
      <c r="B18" s="21"/>
      <c r="C18" s="21"/>
      <c r="D18" s="21"/>
      <c r="E18" s="22">
        <v>0</v>
      </c>
      <c r="F18" s="23">
        <v>0</v>
      </c>
      <c r="G18" s="23">
        <v>0</v>
      </c>
      <c r="H18" s="23">
        <v>0</v>
      </c>
      <c r="I18" s="24">
        <f t="shared" si="0"/>
        <v>0</v>
      </c>
      <c r="J18" s="23">
        <v>0</v>
      </c>
      <c r="K18" s="23">
        <v>0</v>
      </c>
      <c r="L18" s="23">
        <v>0</v>
      </c>
      <c r="M18" s="23">
        <v>0</v>
      </c>
      <c r="N18" s="23">
        <v>0</v>
      </c>
      <c r="O18" s="23">
        <v>0</v>
      </c>
      <c r="P18" s="23">
        <v>0</v>
      </c>
      <c r="Q18" s="23">
        <v>0</v>
      </c>
      <c r="R18" s="23">
        <v>0</v>
      </c>
      <c r="S18" s="23">
        <v>0</v>
      </c>
      <c r="T18" s="23">
        <v>0</v>
      </c>
      <c r="U18" s="23">
        <v>0</v>
      </c>
      <c r="V18" s="25">
        <f t="shared" si="2"/>
        <v>0</v>
      </c>
      <c r="W18" s="23">
        <v>0</v>
      </c>
      <c r="X18" s="23">
        <v>0</v>
      </c>
      <c r="Y18" s="23">
        <v>0</v>
      </c>
      <c r="Z18" s="23">
        <v>0</v>
      </c>
      <c r="AA18" s="26">
        <f t="shared" si="3"/>
        <v>0</v>
      </c>
      <c r="AB18" s="23">
        <v>0</v>
      </c>
      <c r="AC18" s="23">
        <v>0</v>
      </c>
      <c r="AD18" s="23">
        <v>0</v>
      </c>
      <c r="AE18" s="23">
        <v>0</v>
      </c>
      <c r="AF18" s="23">
        <v>0</v>
      </c>
      <c r="AG18" s="23">
        <v>0</v>
      </c>
      <c r="AH18" s="23">
        <v>0</v>
      </c>
      <c r="AI18" s="23">
        <v>0</v>
      </c>
      <c r="AJ18" s="23">
        <v>0</v>
      </c>
      <c r="AK18" s="23">
        <v>0</v>
      </c>
      <c r="AL18" s="34">
        <v>0</v>
      </c>
      <c r="AM18" s="36">
        <v>0</v>
      </c>
      <c r="AN18" s="35">
        <f t="shared" si="4"/>
        <v>0</v>
      </c>
      <c r="AO18" s="27">
        <v>0</v>
      </c>
      <c r="AP18" s="28">
        <f t="shared" si="1"/>
        <v>0</v>
      </c>
    </row>
    <row r="19" spans="1:42" ht="27" customHeight="1">
      <c r="A19" s="20">
        <v>13</v>
      </c>
      <c r="B19" s="21"/>
      <c r="C19" s="21"/>
      <c r="D19" s="21"/>
      <c r="E19" s="22">
        <v>0</v>
      </c>
      <c r="F19" s="23">
        <v>0</v>
      </c>
      <c r="G19" s="23">
        <v>0</v>
      </c>
      <c r="H19" s="23">
        <v>0</v>
      </c>
      <c r="I19" s="24">
        <f t="shared" si="0"/>
        <v>0</v>
      </c>
      <c r="J19" s="23">
        <v>0</v>
      </c>
      <c r="K19" s="23">
        <v>0</v>
      </c>
      <c r="L19" s="23">
        <v>0</v>
      </c>
      <c r="M19" s="23">
        <v>0</v>
      </c>
      <c r="N19" s="23">
        <v>0</v>
      </c>
      <c r="O19" s="23">
        <v>0</v>
      </c>
      <c r="P19" s="23">
        <v>0</v>
      </c>
      <c r="Q19" s="23">
        <v>0</v>
      </c>
      <c r="R19" s="23">
        <v>0</v>
      </c>
      <c r="S19" s="23">
        <v>0</v>
      </c>
      <c r="T19" s="23">
        <v>0</v>
      </c>
      <c r="U19" s="23">
        <v>0</v>
      </c>
      <c r="V19" s="25">
        <f t="shared" si="2"/>
        <v>0</v>
      </c>
      <c r="W19" s="23">
        <v>0</v>
      </c>
      <c r="X19" s="23">
        <v>0</v>
      </c>
      <c r="Y19" s="23">
        <v>0</v>
      </c>
      <c r="Z19" s="23">
        <v>0</v>
      </c>
      <c r="AA19" s="26">
        <f t="shared" si="3"/>
        <v>0</v>
      </c>
      <c r="AB19" s="23">
        <v>0</v>
      </c>
      <c r="AC19" s="23">
        <v>0</v>
      </c>
      <c r="AD19" s="23">
        <v>0</v>
      </c>
      <c r="AE19" s="23">
        <v>0</v>
      </c>
      <c r="AF19" s="23">
        <v>0</v>
      </c>
      <c r="AG19" s="23">
        <v>0</v>
      </c>
      <c r="AH19" s="23">
        <v>0</v>
      </c>
      <c r="AI19" s="23">
        <v>0</v>
      </c>
      <c r="AJ19" s="23">
        <v>0</v>
      </c>
      <c r="AK19" s="23">
        <v>0</v>
      </c>
      <c r="AL19" s="34">
        <v>0</v>
      </c>
      <c r="AM19" s="36">
        <v>0</v>
      </c>
      <c r="AN19" s="35">
        <f t="shared" si="4"/>
        <v>0</v>
      </c>
      <c r="AO19" s="27">
        <v>0</v>
      </c>
      <c r="AP19" s="28">
        <f t="shared" si="1"/>
        <v>0</v>
      </c>
    </row>
    <row r="20" spans="1:42" ht="27" customHeight="1">
      <c r="A20" s="20">
        <v>14</v>
      </c>
      <c r="B20" s="21"/>
      <c r="C20" s="21"/>
      <c r="D20" s="21"/>
      <c r="E20" s="22">
        <v>0</v>
      </c>
      <c r="F20" s="23">
        <v>0</v>
      </c>
      <c r="G20" s="23">
        <v>0</v>
      </c>
      <c r="H20" s="23">
        <v>0</v>
      </c>
      <c r="I20" s="24">
        <f t="shared" si="0"/>
        <v>0</v>
      </c>
      <c r="J20" s="23">
        <v>0</v>
      </c>
      <c r="K20" s="23">
        <v>0</v>
      </c>
      <c r="L20" s="23">
        <v>0</v>
      </c>
      <c r="M20" s="23">
        <v>0</v>
      </c>
      <c r="N20" s="23">
        <v>0</v>
      </c>
      <c r="O20" s="23">
        <v>0</v>
      </c>
      <c r="P20" s="23">
        <v>0</v>
      </c>
      <c r="Q20" s="23">
        <v>0</v>
      </c>
      <c r="R20" s="23">
        <v>0</v>
      </c>
      <c r="S20" s="23">
        <v>0</v>
      </c>
      <c r="T20" s="23">
        <v>0</v>
      </c>
      <c r="U20" s="23">
        <v>0</v>
      </c>
      <c r="V20" s="25">
        <f t="shared" si="2"/>
        <v>0</v>
      </c>
      <c r="W20" s="23">
        <v>0</v>
      </c>
      <c r="X20" s="23">
        <v>0</v>
      </c>
      <c r="Y20" s="23">
        <v>0</v>
      </c>
      <c r="Z20" s="23">
        <v>0</v>
      </c>
      <c r="AA20" s="26">
        <f t="shared" si="3"/>
        <v>0</v>
      </c>
      <c r="AB20" s="23">
        <v>0</v>
      </c>
      <c r="AC20" s="23">
        <v>0</v>
      </c>
      <c r="AD20" s="23">
        <v>0</v>
      </c>
      <c r="AE20" s="23">
        <v>0</v>
      </c>
      <c r="AF20" s="23">
        <v>0</v>
      </c>
      <c r="AG20" s="23">
        <v>0</v>
      </c>
      <c r="AH20" s="23">
        <v>0</v>
      </c>
      <c r="AI20" s="23">
        <v>0</v>
      </c>
      <c r="AJ20" s="23">
        <v>0</v>
      </c>
      <c r="AK20" s="23">
        <v>0</v>
      </c>
      <c r="AL20" s="34">
        <v>0</v>
      </c>
      <c r="AM20" s="36">
        <v>0</v>
      </c>
      <c r="AN20" s="35">
        <f t="shared" si="4"/>
        <v>0</v>
      </c>
      <c r="AO20" s="27">
        <v>0</v>
      </c>
      <c r="AP20" s="28">
        <f t="shared" si="1"/>
        <v>0</v>
      </c>
    </row>
    <row r="21" spans="1:42" ht="27" customHeight="1">
      <c r="A21" s="20">
        <v>15</v>
      </c>
      <c r="B21" s="21"/>
      <c r="C21" s="21"/>
      <c r="D21" s="21"/>
      <c r="E21" s="22">
        <v>0</v>
      </c>
      <c r="F21" s="23">
        <v>0</v>
      </c>
      <c r="G21" s="23">
        <v>0</v>
      </c>
      <c r="H21" s="23">
        <v>0</v>
      </c>
      <c r="I21" s="24">
        <f t="shared" si="0"/>
        <v>0</v>
      </c>
      <c r="J21" s="23">
        <v>0</v>
      </c>
      <c r="K21" s="23">
        <v>0</v>
      </c>
      <c r="L21" s="23">
        <v>0</v>
      </c>
      <c r="M21" s="23">
        <v>0</v>
      </c>
      <c r="N21" s="23">
        <v>0</v>
      </c>
      <c r="O21" s="23">
        <v>0</v>
      </c>
      <c r="P21" s="23">
        <v>0</v>
      </c>
      <c r="Q21" s="23">
        <v>0</v>
      </c>
      <c r="R21" s="23">
        <v>0</v>
      </c>
      <c r="S21" s="23">
        <v>0</v>
      </c>
      <c r="T21" s="23">
        <v>0</v>
      </c>
      <c r="U21" s="23">
        <v>0</v>
      </c>
      <c r="V21" s="25">
        <f t="shared" si="2"/>
        <v>0</v>
      </c>
      <c r="W21" s="23">
        <v>0</v>
      </c>
      <c r="X21" s="23">
        <v>0</v>
      </c>
      <c r="Y21" s="23">
        <v>0</v>
      </c>
      <c r="Z21" s="23">
        <v>0</v>
      </c>
      <c r="AA21" s="26">
        <f t="shared" si="3"/>
        <v>0</v>
      </c>
      <c r="AB21" s="23">
        <v>0</v>
      </c>
      <c r="AC21" s="23">
        <v>0</v>
      </c>
      <c r="AD21" s="23">
        <v>0</v>
      </c>
      <c r="AE21" s="23">
        <v>0</v>
      </c>
      <c r="AF21" s="23">
        <v>0</v>
      </c>
      <c r="AG21" s="23">
        <v>0</v>
      </c>
      <c r="AH21" s="23">
        <v>0</v>
      </c>
      <c r="AI21" s="23">
        <v>0</v>
      </c>
      <c r="AJ21" s="23">
        <v>0</v>
      </c>
      <c r="AK21" s="23">
        <v>0</v>
      </c>
      <c r="AL21" s="34">
        <v>0</v>
      </c>
      <c r="AM21" s="36">
        <v>0</v>
      </c>
      <c r="AN21" s="35">
        <f t="shared" si="4"/>
        <v>0</v>
      </c>
      <c r="AO21" s="27">
        <v>0</v>
      </c>
      <c r="AP21" s="28">
        <f t="shared" si="1"/>
        <v>0</v>
      </c>
    </row>
    <row r="22" spans="1:42" ht="27" customHeight="1">
      <c r="A22" s="20">
        <v>16</v>
      </c>
      <c r="B22" s="21"/>
      <c r="C22" s="21"/>
      <c r="D22" s="21"/>
      <c r="E22" s="22">
        <v>0</v>
      </c>
      <c r="F22" s="23">
        <v>0</v>
      </c>
      <c r="G22" s="23">
        <v>0</v>
      </c>
      <c r="H22" s="23">
        <v>0</v>
      </c>
      <c r="I22" s="24">
        <f t="shared" si="0"/>
        <v>0</v>
      </c>
      <c r="J22" s="23">
        <v>0</v>
      </c>
      <c r="K22" s="23">
        <v>0</v>
      </c>
      <c r="L22" s="23">
        <v>0</v>
      </c>
      <c r="M22" s="23">
        <v>0</v>
      </c>
      <c r="N22" s="23">
        <v>0</v>
      </c>
      <c r="O22" s="23">
        <v>0</v>
      </c>
      <c r="P22" s="23">
        <v>0</v>
      </c>
      <c r="Q22" s="23">
        <v>0</v>
      </c>
      <c r="R22" s="23">
        <v>0</v>
      </c>
      <c r="S22" s="23">
        <v>0</v>
      </c>
      <c r="T22" s="23">
        <v>0</v>
      </c>
      <c r="U22" s="23">
        <v>0</v>
      </c>
      <c r="V22" s="25">
        <f t="shared" si="2"/>
        <v>0</v>
      </c>
      <c r="W22" s="23">
        <v>0</v>
      </c>
      <c r="X22" s="23">
        <v>0</v>
      </c>
      <c r="Y22" s="23">
        <v>0</v>
      </c>
      <c r="Z22" s="23">
        <v>0</v>
      </c>
      <c r="AA22" s="26">
        <f t="shared" si="3"/>
        <v>0</v>
      </c>
      <c r="AB22" s="23">
        <v>0</v>
      </c>
      <c r="AC22" s="23">
        <v>0</v>
      </c>
      <c r="AD22" s="23">
        <v>0</v>
      </c>
      <c r="AE22" s="23">
        <v>0</v>
      </c>
      <c r="AF22" s="23">
        <v>0</v>
      </c>
      <c r="AG22" s="23">
        <v>0</v>
      </c>
      <c r="AH22" s="23">
        <v>0</v>
      </c>
      <c r="AI22" s="23">
        <v>0</v>
      </c>
      <c r="AJ22" s="23">
        <v>0</v>
      </c>
      <c r="AK22" s="23">
        <v>0</v>
      </c>
      <c r="AL22" s="34">
        <v>0</v>
      </c>
      <c r="AM22" s="36">
        <v>0</v>
      </c>
      <c r="AN22" s="35">
        <f t="shared" si="4"/>
        <v>0</v>
      </c>
      <c r="AO22" s="27">
        <v>0</v>
      </c>
      <c r="AP22" s="28">
        <f t="shared" si="1"/>
        <v>0</v>
      </c>
    </row>
    <row r="23" spans="1:42" ht="27" customHeight="1">
      <c r="A23" s="20">
        <v>17</v>
      </c>
      <c r="B23" s="21"/>
      <c r="C23" s="21"/>
      <c r="D23" s="21"/>
      <c r="E23" s="22">
        <v>0</v>
      </c>
      <c r="F23" s="23">
        <v>0</v>
      </c>
      <c r="G23" s="23">
        <v>0</v>
      </c>
      <c r="H23" s="23">
        <v>0</v>
      </c>
      <c r="I23" s="24">
        <f t="shared" si="0"/>
        <v>0</v>
      </c>
      <c r="J23" s="23">
        <v>0</v>
      </c>
      <c r="K23" s="23">
        <v>0</v>
      </c>
      <c r="L23" s="23">
        <v>0</v>
      </c>
      <c r="M23" s="23">
        <v>0</v>
      </c>
      <c r="N23" s="23">
        <v>0</v>
      </c>
      <c r="O23" s="23">
        <v>0</v>
      </c>
      <c r="P23" s="23">
        <v>0</v>
      </c>
      <c r="Q23" s="23">
        <v>0</v>
      </c>
      <c r="R23" s="23">
        <v>0</v>
      </c>
      <c r="S23" s="23">
        <v>0</v>
      </c>
      <c r="T23" s="23">
        <v>0</v>
      </c>
      <c r="U23" s="23">
        <v>0</v>
      </c>
      <c r="V23" s="25">
        <f t="shared" si="2"/>
        <v>0</v>
      </c>
      <c r="W23" s="23">
        <v>0</v>
      </c>
      <c r="X23" s="23">
        <v>0</v>
      </c>
      <c r="Y23" s="23">
        <v>0</v>
      </c>
      <c r="Z23" s="23">
        <v>0</v>
      </c>
      <c r="AA23" s="26">
        <f t="shared" si="3"/>
        <v>0</v>
      </c>
      <c r="AB23" s="23">
        <v>0</v>
      </c>
      <c r="AC23" s="23">
        <v>0</v>
      </c>
      <c r="AD23" s="23">
        <v>0</v>
      </c>
      <c r="AE23" s="23">
        <v>0</v>
      </c>
      <c r="AF23" s="23">
        <v>0</v>
      </c>
      <c r="AG23" s="23">
        <v>0</v>
      </c>
      <c r="AH23" s="23">
        <v>0</v>
      </c>
      <c r="AI23" s="23">
        <v>0</v>
      </c>
      <c r="AJ23" s="23">
        <v>0</v>
      </c>
      <c r="AK23" s="23">
        <v>0</v>
      </c>
      <c r="AL23" s="34">
        <v>0</v>
      </c>
      <c r="AM23" s="36">
        <v>0</v>
      </c>
      <c r="AN23" s="35">
        <f t="shared" si="4"/>
        <v>0</v>
      </c>
      <c r="AO23" s="27">
        <v>0</v>
      </c>
      <c r="AP23" s="28">
        <f t="shared" si="1"/>
        <v>0</v>
      </c>
    </row>
    <row r="24" spans="1:42" ht="27" customHeight="1">
      <c r="A24" s="20">
        <v>18</v>
      </c>
      <c r="B24" s="21"/>
      <c r="C24" s="21"/>
      <c r="D24" s="21"/>
      <c r="E24" s="22">
        <v>0</v>
      </c>
      <c r="F24" s="23">
        <v>0</v>
      </c>
      <c r="G24" s="23">
        <v>0</v>
      </c>
      <c r="H24" s="23">
        <v>0</v>
      </c>
      <c r="I24" s="24">
        <f t="shared" si="0"/>
        <v>0</v>
      </c>
      <c r="J24" s="23">
        <v>0</v>
      </c>
      <c r="K24" s="23">
        <v>0</v>
      </c>
      <c r="L24" s="23">
        <v>0</v>
      </c>
      <c r="M24" s="23">
        <v>0</v>
      </c>
      <c r="N24" s="23">
        <v>0</v>
      </c>
      <c r="O24" s="23">
        <v>0</v>
      </c>
      <c r="P24" s="23">
        <v>0</v>
      </c>
      <c r="Q24" s="23">
        <v>0</v>
      </c>
      <c r="R24" s="23">
        <v>0</v>
      </c>
      <c r="S24" s="23">
        <v>0</v>
      </c>
      <c r="T24" s="23">
        <v>0</v>
      </c>
      <c r="U24" s="23">
        <v>0</v>
      </c>
      <c r="V24" s="25">
        <f t="shared" si="2"/>
        <v>0</v>
      </c>
      <c r="W24" s="23">
        <v>0</v>
      </c>
      <c r="X24" s="23">
        <v>0</v>
      </c>
      <c r="Y24" s="23">
        <v>0</v>
      </c>
      <c r="Z24" s="23">
        <v>0</v>
      </c>
      <c r="AA24" s="26">
        <f t="shared" si="3"/>
        <v>0</v>
      </c>
      <c r="AB24" s="23">
        <v>0</v>
      </c>
      <c r="AC24" s="23">
        <v>0</v>
      </c>
      <c r="AD24" s="23">
        <v>0</v>
      </c>
      <c r="AE24" s="23">
        <v>0</v>
      </c>
      <c r="AF24" s="23">
        <v>0</v>
      </c>
      <c r="AG24" s="23">
        <v>0</v>
      </c>
      <c r="AH24" s="23">
        <v>0</v>
      </c>
      <c r="AI24" s="23">
        <v>0</v>
      </c>
      <c r="AJ24" s="23">
        <v>0</v>
      </c>
      <c r="AK24" s="23">
        <v>0</v>
      </c>
      <c r="AL24" s="34">
        <v>0</v>
      </c>
      <c r="AM24" s="36">
        <v>0</v>
      </c>
      <c r="AN24" s="35">
        <f t="shared" si="4"/>
        <v>0</v>
      </c>
      <c r="AO24" s="27">
        <v>0</v>
      </c>
      <c r="AP24" s="28">
        <f t="shared" si="1"/>
        <v>0</v>
      </c>
    </row>
    <row r="25" spans="1:42" ht="27" customHeight="1">
      <c r="A25" s="20">
        <v>19</v>
      </c>
      <c r="B25" s="21"/>
      <c r="C25" s="21"/>
      <c r="D25" s="21"/>
      <c r="E25" s="22">
        <v>0</v>
      </c>
      <c r="F25" s="23">
        <v>0</v>
      </c>
      <c r="G25" s="23">
        <v>0</v>
      </c>
      <c r="H25" s="23">
        <v>0</v>
      </c>
      <c r="I25" s="24">
        <f t="shared" si="0"/>
        <v>0</v>
      </c>
      <c r="J25" s="23">
        <v>0</v>
      </c>
      <c r="K25" s="23">
        <v>0</v>
      </c>
      <c r="L25" s="23">
        <v>0</v>
      </c>
      <c r="M25" s="23">
        <v>0</v>
      </c>
      <c r="N25" s="23">
        <v>0</v>
      </c>
      <c r="O25" s="23">
        <v>0</v>
      </c>
      <c r="P25" s="23">
        <v>0</v>
      </c>
      <c r="Q25" s="23">
        <v>0</v>
      </c>
      <c r="R25" s="23">
        <v>0</v>
      </c>
      <c r="S25" s="23">
        <v>0</v>
      </c>
      <c r="T25" s="23">
        <v>0</v>
      </c>
      <c r="U25" s="23">
        <v>0</v>
      </c>
      <c r="V25" s="25">
        <f t="shared" si="2"/>
        <v>0</v>
      </c>
      <c r="W25" s="23">
        <v>0</v>
      </c>
      <c r="X25" s="23">
        <v>0</v>
      </c>
      <c r="Y25" s="23">
        <v>0</v>
      </c>
      <c r="Z25" s="23">
        <v>0</v>
      </c>
      <c r="AA25" s="26">
        <f t="shared" si="3"/>
        <v>0</v>
      </c>
      <c r="AB25" s="23">
        <v>0</v>
      </c>
      <c r="AC25" s="23">
        <v>0</v>
      </c>
      <c r="AD25" s="23">
        <v>0</v>
      </c>
      <c r="AE25" s="23">
        <v>0</v>
      </c>
      <c r="AF25" s="23">
        <v>0</v>
      </c>
      <c r="AG25" s="23">
        <v>0</v>
      </c>
      <c r="AH25" s="23">
        <v>0</v>
      </c>
      <c r="AI25" s="23">
        <v>0</v>
      </c>
      <c r="AJ25" s="23">
        <v>0</v>
      </c>
      <c r="AK25" s="23">
        <v>0</v>
      </c>
      <c r="AL25" s="34">
        <v>0</v>
      </c>
      <c r="AM25" s="36">
        <v>0</v>
      </c>
      <c r="AN25" s="35">
        <f t="shared" si="4"/>
        <v>0</v>
      </c>
      <c r="AO25" s="27">
        <v>0</v>
      </c>
      <c r="AP25" s="28">
        <f t="shared" si="1"/>
        <v>0</v>
      </c>
    </row>
    <row r="26" spans="1:42" ht="27" customHeight="1">
      <c r="A26" s="20">
        <v>20</v>
      </c>
      <c r="B26" s="21"/>
      <c r="C26" s="21"/>
      <c r="D26" s="21"/>
      <c r="E26" s="22">
        <v>0</v>
      </c>
      <c r="F26" s="23">
        <v>0</v>
      </c>
      <c r="G26" s="23">
        <v>0</v>
      </c>
      <c r="H26" s="23">
        <v>0</v>
      </c>
      <c r="I26" s="24">
        <f t="shared" si="0"/>
        <v>0</v>
      </c>
      <c r="J26" s="23">
        <v>0</v>
      </c>
      <c r="K26" s="23">
        <v>0</v>
      </c>
      <c r="L26" s="23">
        <v>0</v>
      </c>
      <c r="M26" s="23">
        <v>0</v>
      </c>
      <c r="N26" s="23">
        <v>0</v>
      </c>
      <c r="O26" s="23">
        <v>0</v>
      </c>
      <c r="P26" s="23">
        <v>0</v>
      </c>
      <c r="Q26" s="23">
        <v>0</v>
      </c>
      <c r="R26" s="23">
        <v>0</v>
      </c>
      <c r="S26" s="23">
        <v>0</v>
      </c>
      <c r="T26" s="23">
        <v>0</v>
      </c>
      <c r="U26" s="23">
        <v>0</v>
      </c>
      <c r="V26" s="25">
        <f t="shared" si="2"/>
        <v>0</v>
      </c>
      <c r="W26" s="23">
        <v>0</v>
      </c>
      <c r="X26" s="23">
        <v>0</v>
      </c>
      <c r="Y26" s="23">
        <v>0</v>
      </c>
      <c r="Z26" s="23">
        <v>0</v>
      </c>
      <c r="AA26" s="26">
        <f t="shared" si="3"/>
        <v>0</v>
      </c>
      <c r="AB26" s="23">
        <v>0</v>
      </c>
      <c r="AC26" s="23">
        <v>0</v>
      </c>
      <c r="AD26" s="23">
        <v>0</v>
      </c>
      <c r="AE26" s="23">
        <v>0</v>
      </c>
      <c r="AF26" s="23">
        <v>0</v>
      </c>
      <c r="AG26" s="23">
        <v>0</v>
      </c>
      <c r="AH26" s="23">
        <v>0</v>
      </c>
      <c r="AI26" s="23">
        <v>0</v>
      </c>
      <c r="AJ26" s="23">
        <v>0</v>
      </c>
      <c r="AK26" s="23">
        <v>0</v>
      </c>
      <c r="AL26" s="34">
        <v>0</v>
      </c>
      <c r="AM26" s="36">
        <v>0</v>
      </c>
      <c r="AN26" s="35">
        <f t="shared" si="4"/>
        <v>0</v>
      </c>
      <c r="AO26" s="27">
        <v>0</v>
      </c>
      <c r="AP26" s="28">
        <f t="shared" si="1"/>
        <v>0</v>
      </c>
    </row>
  </sheetData>
  <sheetProtection/>
  <mergeCells count="51">
    <mergeCell ref="AA3:AA6"/>
    <mergeCell ref="AD5:AD6"/>
    <mergeCell ref="AE5:AE6"/>
    <mergeCell ref="AF5:AF6"/>
    <mergeCell ref="AB5:AB6"/>
    <mergeCell ref="AC5:AC6"/>
    <mergeCell ref="AF3:AG4"/>
    <mergeCell ref="AI5:AI6"/>
    <mergeCell ref="AG5:AG6"/>
    <mergeCell ref="AH5:AH6"/>
    <mergeCell ref="AN3:AN6"/>
    <mergeCell ref="AJ5:AJ6"/>
    <mergeCell ref="AK5:AK6"/>
    <mergeCell ref="AL5:AL6"/>
    <mergeCell ref="Y3:Z4"/>
    <mergeCell ref="Q5:Q6"/>
    <mergeCell ref="V3:V6"/>
    <mergeCell ref="P3:U4"/>
    <mergeCell ref="X5:X6"/>
    <mergeCell ref="Y5:Y6"/>
    <mergeCell ref="Z5:Z6"/>
    <mergeCell ref="P5:P6"/>
    <mergeCell ref="W5:W6"/>
    <mergeCell ref="W3:X4"/>
    <mergeCell ref="B2:B6"/>
    <mergeCell ref="J5:J6"/>
    <mergeCell ref="K5:K6"/>
    <mergeCell ref="L5:O5"/>
    <mergeCell ref="E3:E6"/>
    <mergeCell ref="J3:O4"/>
    <mergeCell ref="C2:C6"/>
    <mergeCell ref="AB2:AN2"/>
    <mergeCell ref="I3:I6"/>
    <mergeCell ref="AO3:AO6"/>
    <mergeCell ref="F4:F6"/>
    <mergeCell ref="G4:G6"/>
    <mergeCell ref="H3:H6"/>
    <mergeCell ref="AH3:AL4"/>
    <mergeCell ref="AB3:AC4"/>
    <mergeCell ref="AD3:AE4"/>
    <mergeCell ref="R5:U5"/>
    <mergeCell ref="AM3:AM4"/>
    <mergeCell ref="AM5:AM6"/>
    <mergeCell ref="A1:AP1"/>
    <mergeCell ref="AP2:AP4"/>
    <mergeCell ref="A2:A4"/>
    <mergeCell ref="F2:I2"/>
    <mergeCell ref="J2:V2"/>
    <mergeCell ref="W2:AA2"/>
    <mergeCell ref="F3:G3"/>
    <mergeCell ref="D2:D6"/>
  </mergeCells>
  <dataValidations count="1">
    <dataValidation type="list" allowBlank="1" showInputMessage="1" showErrorMessage="1" sqref="E7:E26">
      <formula1>考試與學歷</formula1>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8" scale="85" r:id="rId3"/>
  <legacyDrawing r:id="rId2"/>
</worksheet>
</file>

<file path=xl/worksheets/sheet3.xml><?xml version="1.0" encoding="utf-8"?>
<worksheet xmlns="http://schemas.openxmlformats.org/spreadsheetml/2006/main" xmlns:r="http://schemas.openxmlformats.org/officeDocument/2006/relationships">
  <sheetPr codeName="Sheet2"/>
  <dimension ref="A1:H47"/>
  <sheetViews>
    <sheetView zoomScale="75" zoomScaleNormal="75" zoomScaleSheetLayoutView="100" zoomScalePageLayoutView="0" workbookViewId="0" topLeftCell="A16">
      <selection activeCell="B16" sqref="B16:B19"/>
    </sheetView>
  </sheetViews>
  <sheetFormatPr defaultColWidth="9.00390625" defaultRowHeight="16.5"/>
  <cols>
    <col min="1" max="1" width="1.75390625" style="0" customWidth="1"/>
    <col min="2" max="2" width="14.75390625" style="0" customWidth="1"/>
    <col min="3" max="3" width="10.875" style="0" customWidth="1"/>
    <col min="5" max="5" width="32.875" style="0" customWidth="1"/>
    <col min="6" max="6" width="12.50390625" style="5" customWidth="1"/>
    <col min="7" max="7" width="56.25390625" style="0" customWidth="1"/>
  </cols>
  <sheetData>
    <row r="1" spans="1:7" ht="27" customHeight="1">
      <c r="A1" s="145" t="s">
        <v>48</v>
      </c>
      <c r="B1" s="145"/>
      <c r="C1" s="145"/>
      <c r="D1" s="145"/>
      <c r="E1" s="145"/>
      <c r="F1" s="145"/>
      <c r="G1" s="145"/>
    </row>
    <row r="2" ht="15.75">
      <c r="G2" s="10"/>
    </row>
    <row r="3" spans="2:8" ht="39">
      <c r="B3" s="8" t="s">
        <v>43</v>
      </c>
      <c r="C3" s="6" t="s">
        <v>41</v>
      </c>
      <c r="D3" s="138" t="s">
        <v>46</v>
      </c>
      <c r="E3" s="139"/>
      <c r="F3" s="7" t="s">
        <v>42</v>
      </c>
      <c r="G3" s="8" t="s">
        <v>47</v>
      </c>
      <c r="H3" s="4"/>
    </row>
    <row r="4" spans="2:8" ht="15.75" customHeight="1">
      <c r="B4" s="129" t="s">
        <v>45</v>
      </c>
      <c r="C4" s="132">
        <v>21</v>
      </c>
      <c r="D4" s="141" t="s">
        <v>44</v>
      </c>
      <c r="E4" s="142"/>
      <c r="F4" s="132">
        <v>10</v>
      </c>
      <c r="G4" s="148" t="s">
        <v>112</v>
      </c>
      <c r="H4" s="151"/>
    </row>
    <row r="5" spans="2:8" ht="33" customHeight="1">
      <c r="B5" s="146"/>
      <c r="C5" s="140"/>
      <c r="D5" s="143"/>
      <c r="E5" s="144"/>
      <c r="F5" s="133"/>
      <c r="G5" s="149"/>
      <c r="H5" s="151"/>
    </row>
    <row r="6" spans="2:8" ht="42" customHeight="1">
      <c r="B6" s="146"/>
      <c r="C6" s="140"/>
      <c r="D6" s="136" t="s">
        <v>16</v>
      </c>
      <c r="E6" s="137"/>
      <c r="F6" s="9">
        <v>13</v>
      </c>
      <c r="G6" s="149"/>
      <c r="H6" s="3"/>
    </row>
    <row r="7" spans="2:8" ht="48" customHeight="1">
      <c r="B7" s="146"/>
      <c r="C7" s="140"/>
      <c r="D7" s="136" t="s">
        <v>17</v>
      </c>
      <c r="E7" s="137"/>
      <c r="F7" s="9">
        <v>15</v>
      </c>
      <c r="G7" s="149"/>
      <c r="H7" s="3"/>
    </row>
    <row r="8" spans="2:8" ht="54.75" customHeight="1">
      <c r="B8" s="146"/>
      <c r="C8" s="140"/>
      <c r="D8" s="136" t="s">
        <v>18</v>
      </c>
      <c r="E8" s="152"/>
      <c r="F8" s="9">
        <v>15</v>
      </c>
      <c r="G8" s="149"/>
      <c r="H8" s="3"/>
    </row>
    <row r="9" spans="2:8" ht="43.5" customHeight="1">
      <c r="B9" s="146"/>
      <c r="C9" s="140"/>
      <c r="D9" s="136" t="s">
        <v>19</v>
      </c>
      <c r="E9" s="137"/>
      <c r="F9" s="9">
        <v>18</v>
      </c>
      <c r="G9" s="149"/>
      <c r="H9" s="3"/>
    </row>
    <row r="10" spans="2:8" ht="39" customHeight="1">
      <c r="B10" s="147"/>
      <c r="C10" s="133"/>
      <c r="D10" s="136" t="s">
        <v>20</v>
      </c>
      <c r="E10" s="137"/>
      <c r="F10" s="9">
        <v>21</v>
      </c>
      <c r="G10" s="150"/>
      <c r="H10" s="3"/>
    </row>
    <row r="11" spans="2:8" ht="63" customHeight="1">
      <c r="B11" s="129" t="s">
        <v>21</v>
      </c>
      <c r="C11" s="129">
        <v>7</v>
      </c>
      <c r="D11" s="129" t="s">
        <v>22</v>
      </c>
      <c r="E11" s="134" t="s">
        <v>23</v>
      </c>
      <c r="F11" s="132">
        <v>0.07</v>
      </c>
      <c r="G11" s="156" t="s">
        <v>113</v>
      </c>
      <c r="H11" s="3"/>
    </row>
    <row r="12" spans="2:8" ht="36" customHeight="1">
      <c r="B12" s="130"/>
      <c r="C12" s="130"/>
      <c r="D12" s="130"/>
      <c r="E12" s="135"/>
      <c r="F12" s="133"/>
      <c r="G12" s="157"/>
      <c r="H12" s="3"/>
    </row>
    <row r="13" spans="2:8" ht="27.75" customHeight="1">
      <c r="B13" s="130"/>
      <c r="C13" s="130"/>
      <c r="D13" s="130"/>
      <c r="E13" s="134" t="s">
        <v>50</v>
      </c>
      <c r="F13" s="132">
        <v>0.08</v>
      </c>
      <c r="G13" s="157"/>
      <c r="H13" s="3"/>
    </row>
    <row r="14" spans="2:8" ht="69" customHeight="1">
      <c r="B14" s="130"/>
      <c r="C14" s="130"/>
      <c r="D14" s="131"/>
      <c r="E14" s="135"/>
      <c r="F14" s="133"/>
      <c r="G14" s="157"/>
      <c r="H14" s="3"/>
    </row>
    <row r="15" spans="2:8" ht="139.5" customHeight="1">
      <c r="B15" s="131"/>
      <c r="C15" s="131"/>
      <c r="D15" s="136" t="s">
        <v>24</v>
      </c>
      <c r="E15" s="137"/>
      <c r="F15" s="9">
        <v>0.02</v>
      </c>
      <c r="G15" s="158"/>
      <c r="H15" s="3"/>
    </row>
    <row r="16" spans="2:8" ht="16.5" customHeight="1">
      <c r="B16" s="153" t="s">
        <v>25</v>
      </c>
      <c r="C16" s="154">
        <v>25</v>
      </c>
      <c r="D16" s="155" t="s">
        <v>26</v>
      </c>
      <c r="E16" s="155"/>
      <c r="F16" s="154">
        <v>2</v>
      </c>
      <c r="G16" s="159" t="s">
        <v>114</v>
      </c>
      <c r="H16" s="151"/>
    </row>
    <row r="17" spans="2:8" ht="15.75">
      <c r="B17" s="153"/>
      <c r="C17" s="154"/>
      <c r="D17" s="155"/>
      <c r="E17" s="155"/>
      <c r="F17" s="154"/>
      <c r="G17" s="160"/>
      <c r="H17" s="151"/>
    </row>
    <row r="18" spans="2:8" ht="98.25" customHeight="1">
      <c r="B18" s="153"/>
      <c r="C18" s="154"/>
      <c r="D18" s="155"/>
      <c r="E18" s="155"/>
      <c r="F18" s="154"/>
      <c r="G18" s="160"/>
      <c r="H18" s="151"/>
    </row>
    <row r="19" spans="2:8" ht="120.75" customHeight="1">
      <c r="B19" s="153"/>
      <c r="C19" s="154"/>
      <c r="D19" s="155" t="s">
        <v>53</v>
      </c>
      <c r="E19" s="155"/>
      <c r="F19" s="41">
        <v>2.5</v>
      </c>
      <c r="G19" s="160"/>
      <c r="H19" s="3"/>
    </row>
    <row r="20" spans="2:8" ht="15.75">
      <c r="B20" s="153" t="s">
        <v>27</v>
      </c>
      <c r="C20" s="153">
        <v>25</v>
      </c>
      <c r="D20" s="155" t="s">
        <v>28</v>
      </c>
      <c r="E20" s="155"/>
      <c r="F20" s="154">
        <v>3.5</v>
      </c>
      <c r="G20" s="161" t="s">
        <v>115</v>
      </c>
      <c r="H20" s="151"/>
    </row>
    <row r="21" spans="2:8" ht="83.25" customHeight="1">
      <c r="B21" s="153"/>
      <c r="C21" s="153"/>
      <c r="D21" s="155"/>
      <c r="E21" s="155"/>
      <c r="F21" s="154"/>
      <c r="G21" s="162"/>
      <c r="H21" s="151"/>
    </row>
    <row r="22" spans="2:8" ht="93" customHeight="1">
      <c r="B22" s="153"/>
      <c r="C22" s="153"/>
      <c r="D22" s="155" t="s">
        <v>29</v>
      </c>
      <c r="E22" s="155"/>
      <c r="F22" s="41">
        <v>5</v>
      </c>
      <c r="G22" s="162"/>
      <c r="H22" s="3"/>
    </row>
    <row r="23" spans="2:8" ht="44.25" customHeight="1">
      <c r="B23" s="129" t="s">
        <v>30</v>
      </c>
      <c r="C23" s="132">
        <v>12</v>
      </c>
      <c r="D23" s="136" t="s">
        <v>90</v>
      </c>
      <c r="E23" s="137"/>
      <c r="F23" s="9" t="s">
        <v>38</v>
      </c>
      <c r="G23" s="148" t="s">
        <v>116</v>
      </c>
      <c r="H23" s="3"/>
    </row>
    <row r="24" spans="2:8" ht="45" customHeight="1">
      <c r="B24" s="130"/>
      <c r="C24" s="140"/>
      <c r="D24" s="136" t="s">
        <v>31</v>
      </c>
      <c r="E24" s="137"/>
      <c r="F24" s="9" t="s">
        <v>39</v>
      </c>
      <c r="G24" s="149"/>
      <c r="H24" s="3"/>
    </row>
    <row r="25" spans="2:8" ht="45" customHeight="1">
      <c r="B25" s="130"/>
      <c r="C25" s="140"/>
      <c r="D25" s="136" t="s">
        <v>36</v>
      </c>
      <c r="E25" s="137"/>
      <c r="F25" s="9" t="s">
        <v>40</v>
      </c>
      <c r="G25" s="149"/>
      <c r="H25" s="3"/>
    </row>
    <row r="26" spans="2:8" ht="45" customHeight="1">
      <c r="B26" s="130"/>
      <c r="C26" s="140"/>
      <c r="D26" s="129" t="s">
        <v>89</v>
      </c>
      <c r="E26" s="37" t="s">
        <v>91</v>
      </c>
      <c r="F26" s="9">
        <v>-1.2</v>
      </c>
      <c r="G26" s="149"/>
      <c r="H26" s="3"/>
    </row>
    <row r="27" spans="2:8" ht="45" customHeight="1">
      <c r="B27" s="130"/>
      <c r="C27" s="140"/>
      <c r="D27" s="130"/>
      <c r="E27" s="37" t="s">
        <v>92</v>
      </c>
      <c r="F27" s="9">
        <v>-3.6</v>
      </c>
      <c r="G27" s="149"/>
      <c r="H27" s="3"/>
    </row>
    <row r="28" spans="2:8" ht="45" customHeight="1">
      <c r="B28" s="130"/>
      <c r="C28" s="140"/>
      <c r="D28" s="130"/>
      <c r="E28" s="37" t="s">
        <v>93</v>
      </c>
      <c r="F28" s="9">
        <v>-4</v>
      </c>
      <c r="G28" s="149"/>
      <c r="H28" s="3"/>
    </row>
    <row r="29" spans="2:8" ht="45" customHeight="1">
      <c r="B29" s="130"/>
      <c r="C29" s="140"/>
      <c r="D29" s="130"/>
      <c r="E29" s="37" t="s">
        <v>94</v>
      </c>
      <c r="F29" s="9">
        <v>-4.4</v>
      </c>
      <c r="G29" s="149"/>
      <c r="H29" s="3"/>
    </row>
    <row r="30" spans="2:8" ht="45" customHeight="1">
      <c r="B30" s="130"/>
      <c r="C30" s="140"/>
      <c r="D30" s="131"/>
      <c r="E30" s="37" t="s">
        <v>95</v>
      </c>
      <c r="F30" s="9">
        <v>-4.8</v>
      </c>
      <c r="G30" s="149"/>
      <c r="H30" s="3"/>
    </row>
    <row r="31" spans="2:8" ht="42" customHeight="1">
      <c r="B31" s="130"/>
      <c r="C31" s="140"/>
      <c r="D31" s="136" t="s">
        <v>32</v>
      </c>
      <c r="E31" s="137"/>
      <c r="F31" s="9">
        <v>9</v>
      </c>
      <c r="G31" s="149"/>
      <c r="H31" s="3"/>
    </row>
    <row r="32" spans="2:8" ht="39" customHeight="1">
      <c r="B32" s="130"/>
      <c r="C32" s="140"/>
      <c r="D32" s="136" t="s">
        <v>33</v>
      </c>
      <c r="E32" s="137"/>
      <c r="F32" s="9">
        <v>10</v>
      </c>
      <c r="G32" s="149"/>
      <c r="H32" s="3"/>
    </row>
    <row r="33" spans="2:8" ht="51.75" customHeight="1">
      <c r="B33" s="130"/>
      <c r="C33" s="140"/>
      <c r="D33" s="136" t="s">
        <v>37</v>
      </c>
      <c r="E33" s="137"/>
      <c r="F33" s="9">
        <v>11</v>
      </c>
      <c r="G33" s="149"/>
      <c r="H33" s="3"/>
    </row>
    <row r="34" spans="2:8" ht="47.25" customHeight="1">
      <c r="B34" s="131"/>
      <c r="C34" s="133"/>
      <c r="D34" s="136" t="s">
        <v>34</v>
      </c>
      <c r="E34" s="137"/>
      <c r="F34" s="9">
        <v>12</v>
      </c>
      <c r="G34" s="150"/>
      <c r="H34" s="3"/>
    </row>
    <row r="35" spans="2:8" ht="42.75" customHeight="1">
      <c r="B35" s="129" t="s">
        <v>35</v>
      </c>
      <c r="C35" s="132">
        <v>10</v>
      </c>
      <c r="D35" s="141" t="s">
        <v>77</v>
      </c>
      <c r="E35" s="163"/>
      <c r="F35" s="166" t="s">
        <v>96</v>
      </c>
      <c r="G35" s="148" t="s">
        <v>117</v>
      </c>
      <c r="H35" s="151"/>
    </row>
    <row r="36" spans="2:8" ht="97.5" customHeight="1">
      <c r="B36" s="131"/>
      <c r="C36" s="133"/>
      <c r="D36" s="164"/>
      <c r="E36" s="165"/>
      <c r="F36" s="167"/>
      <c r="G36" s="150"/>
      <c r="H36" s="151"/>
    </row>
    <row r="37" spans="2:7" ht="27.75" customHeight="1">
      <c r="B37" s="168" t="s">
        <v>97</v>
      </c>
      <c r="C37" s="168"/>
      <c r="D37" s="168"/>
      <c r="E37" s="168"/>
      <c r="F37" s="168"/>
      <c r="G37" s="168"/>
    </row>
    <row r="38" spans="2:7" ht="27.75" customHeight="1">
      <c r="B38" s="169"/>
      <c r="C38" s="169"/>
      <c r="D38" s="169"/>
      <c r="E38" s="169"/>
      <c r="F38" s="169"/>
      <c r="G38" s="169"/>
    </row>
    <row r="39" spans="2:7" ht="27.75" customHeight="1">
      <c r="B39" s="169"/>
      <c r="C39" s="169"/>
      <c r="D39" s="169"/>
      <c r="E39" s="169"/>
      <c r="F39" s="169"/>
      <c r="G39" s="169"/>
    </row>
    <row r="40" spans="2:7" ht="27.75" customHeight="1">
      <c r="B40" s="169"/>
      <c r="C40" s="169"/>
      <c r="D40" s="169"/>
      <c r="E40" s="169"/>
      <c r="F40" s="169"/>
      <c r="G40" s="169"/>
    </row>
    <row r="41" spans="2:7" ht="27.75" customHeight="1">
      <c r="B41" s="169"/>
      <c r="C41" s="169"/>
      <c r="D41" s="169"/>
      <c r="E41" s="169"/>
      <c r="F41" s="169"/>
      <c r="G41" s="169"/>
    </row>
    <row r="42" spans="2:7" ht="27.75" customHeight="1">
      <c r="B42" s="169"/>
      <c r="C42" s="169"/>
      <c r="D42" s="169"/>
      <c r="E42" s="169"/>
      <c r="F42" s="169"/>
      <c r="G42" s="169"/>
    </row>
    <row r="43" spans="2:7" ht="27.75" customHeight="1">
      <c r="B43" s="169"/>
      <c r="C43" s="169"/>
      <c r="D43" s="169"/>
      <c r="E43" s="169"/>
      <c r="F43" s="169"/>
      <c r="G43" s="169"/>
    </row>
    <row r="44" spans="2:7" ht="27.75" customHeight="1">
      <c r="B44" s="169"/>
      <c r="C44" s="169"/>
      <c r="D44" s="169"/>
      <c r="E44" s="169"/>
      <c r="F44" s="169"/>
      <c r="G44" s="169"/>
    </row>
    <row r="45" spans="2:7" ht="27.75" customHeight="1">
      <c r="B45" s="169"/>
      <c r="C45" s="169"/>
      <c r="D45" s="169"/>
      <c r="E45" s="169"/>
      <c r="F45" s="169"/>
      <c r="G45" s="169"/>
    </row>
    <row r="46" spans="2:7" ht="27.75" customHeight="1">
      <c r="B46" s="169"/>
      <c r="C46" s="169"/>
      <c r="D46" s="169"/>
      <c r="E46" s="169"/>
      <c r="F46" s="169"/>
      <c r="G46" s="169"/>
    </row>
    <row r="47" spans="2:7" ht="27.75" customHeight="1">
      <c r="B47" s="169"/>
      <c r="C47" s="169"/>
      <c r="D47" s="169"/>
      <c r="E47" s="169"/>
      <c r="F47" s="169"/>
      <c r="G47" s="169"/>
    </row>
  </sheetData>
  <sheetProtection/>
  <mergeCells count="54">
    <mergeCell ref="B37:G47"/>
    <mergeCell ref="B23:B34"/>
    <mergeCell ref="C23:C34"/>
    <mergeCell ref="D23:E23"/>
    <mergeCell ref="D33:E33"/>
    <mergeCell ref="D34:E34"/>
    <mergeCell ref="D25:E25"/>
    <mergeCell ref="D31:E31"/>
    <mergeCell ref="D32:E32"/>
    <mergeCell ref="D26:D30"/>
    <mergeCell ref="D24:E24"/>
    <mergeCell ref="G20:G22"/>
    <mergeCell ref="G23:G34"/>
    <mergeCell ref="H35:H36"/>
    <mergeCell ref="B35:B36"/>
    <mergeCell ref="C35:C36"/>
    <mergeCell ref="D35:E36"/>
    <mergeCell ref="F35:F36"/>
    <mergeCell ref="G35:G36"/>
    <mergeCell ref="B20:B22"/>
    <mergeCell ref="C20:C22"/>
    <mergeCell ref="D20:E21"/>
    <mergeCell ref="F20:F21"/>
    <mergeCell ref="D22:E22"/>
    <mergeCell ref="H16:H18"/>
    <mergeCell ref="D19:E19"/>
    <mergeCell ref="H20:H21"/>
    <mergeCell ref="H4:H5"/>
    <mergeCell ref="D6:E6"/>
    <mergeCell ref="D7:E7"/>
    <mergeCell ref="D8:E8"/>
    <mergeCell ref="B16:B19"/>
    <mergeCell ref="C16:C19"/>
    <mergeCell ref="D16:E18"/>
    <mergeCell ref="F16:F18"/>
    <mergeCell ref="G11:G15"/>
    <mergeCell ref="G16:G19"/>
    <mergeCell ref="D3:E3"/>
    <mergeCell ref="C4:C10"/>
    <mergeCell ref="D4:E5"/>
    <mergeCell ref="A1:G1"/>
    <mergeCell ref="B4:B10"/>
    <mergeCell ref="G4:G10"/>
    <mergeCell ref="F4:F5"/>
    <mergeCell ref="D9:E9"/>
    <mergeCell ref="D10:E10"/>
    <mergeCell ref="B11:B15"/>
    <mergeCell ref="C11:C15"/>
    <mergeCell ref="D11:D14"/>
    <mergeCell ref="F11:F12"/>
    <mergeCell ref="E13:E14"/>
    <mergeCell ref="F13:F14"/>
    <mergeCell ref="D15:E15"/>
    <mergeCell ref="E11:E12"/>
  </mergeCells>
  <printOptions horizontalCentered="1"/>
  <pageMargins left="0.35433070866141736" right="0.15748031496062992" top="0.4724409448818898" bottom="0.6692913385826772" header="0.6692913385826772" footer="0.5118110236220472"/>
  <pageSetup horizontalDpi="600" verticalDpi="600" orientation="portrait" paperSize="9" scale="60" r:id="rId1"/>
  <headerFooter alignWithMargins="0">
    <oddFooter>&amp;C第 &amp;P 頁，共 &amp;N 頁</oddFooter>
  </headerFooter>
  <rowBreaks count="1" manualBreakCount="1">
    <brk id="19" max="255" man="1"/>
  </rowBreaks>
</worksheet>
</file>

<file path=xl/worksheets/sheet4.xml><?xml version="1.0" encoding="utf-8"?>
<worksheet xmlns="http://schemas.openxmlformats.org/spreadsheetml/2006/main" xmlns:r="http://schemas.openxmlformats.org/officeDocument/2006/relationships">
  <sheetPr codeName="Sheet4"/>
  <dimension ref="A1:H9"/>
  <sheetViews>
    <sheetView zoomScalePageLayoutView="0" workbookViewId="0" topLeftCell="A1">
      <selection activeCell="A1" sqref="A1:B1"/>
    </sheetView>
  </sheetViews>
  <sheetFormatPr defaultColWidth="9.00390625" defaultRowHeight="16.5"/>
  <sheetData>
    <row r="1" spans="1:2" ht="15.75">
      <c r="A1" s="170" t="s">
        <v>12</v>
      </c>
      <c r="B1" s="170"/>
    </row>
    <row r="2" ht="15.75">
      <c r="A2" s="1">
        <v>10</v>
      </c>
    </row>
    <row r="3" ht="15.75">
      <c r="A3" s="1">
        <v>13</v>
      </c>
    </row>
    <row r="4" ht="15.75">
      <c r="A4" s="1">
        <v>15</v>
      </c>
    </row>
    <row r="5" ht="15.75">
      <c r="A5" s="1">
        <v>17</v>
      </c>
    </row>
    <row r="6" ht="15.75">
      <c r="A6" s="1">
        <v>18</v>
      </c>
    </row>
    <row r="7" ht="15.75">
      <c r="A7" s="1">
        <v>21</v>
      </c>
    </row>
    <row r="8" ht="15.75">
      <c r="A8" s="2" t="s">
        <v>14</v>
      </c>
    </row>
    <row r="9" spans="1:8" ht="21.75" customHeight="1">
      <c r="A9" s="171" t="s">
        <v>15</v>
      </c>
      <c r="B9" s="171"/>
      <c r="C9" s="171"/>
      <c r="D9" s="171"/>
      <c r="E9" s="171"/>
      <c r="F9" s="171"/>
      <c r="G9" s="171"/>
      <c r="H9" s="171"/>
    </row>
  </sheetData>
  <sheetProtection password="C7E4" sheet="1" objects="1" scenarios="1"/>
  <mergeCells count="2">
    <mergeCell ref="A1:B1"/>
    <mergeCell ref="A9:H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csptc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2016-12-26T09:19:21Z</cp:lastPrinted>
  <dcterms:created xsi:type="dcterms:W3CDTF">2003-12-30T06:48:58Z</dcterms:created>
  <dcterms:modified xsi:type="dcterms:W3CDTF">2017-01-04T05:46:40Z</dcterms:modified>
  <cp:category/>
  <cp:version/>
  <cp:contentType/>
  <cp:contentStatus/>
</cp:coreProperties>
</file>